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filterPrivacy="1" defaultThemeVersion="166925"/>
  <xr:revisionPtr revIDLastSave="0" documentId="13_ncr:1_{14422C3B-F381-4E49-A683-E89B4CC7C446}" xr6:coauthVersionLast="47" xr6:coauthVersionMax="47" xr10:uidLastSave="{00000000-0000-0000-0000-000000000000}"/>
  <workbookProtection workbookAlgorithmName="SHA-512" workbookHashValue="eqIOX5aJXuSNlC4Bc2xAxxyaBldMoDPPEc6JMx8fcTuWvMcn9EAgq9ZYXLTfDwYKQeA85hXW2lMWXAJnIAe+cQ==" workbookSaltValue="kysKie3DYTu5ci6M1oo77w==" workbookSpinCount="100000" lockStructure="1"/>
  <bookViews>
    <workbookView xWindow="-120" yWindow="-120" windowWidth="29040" windowHeight="15840" xr2:uid="{D4053667-58A0-4931-90FF-D463B5892ED2}"/>
  </bookViews>
  <sheets>
    <sheet name="KANO_LeanInExcelNL" sheetId="6" r:id="rId1"/>
    <sheet name="Lists" sheetId="3" state="hidden" r:id="rId2"/>
  </sheets>
  <definedNames>
    <definedName name="_xlnm.Print_Area" localSheetId="0">KANO_LeanInExcelNL!$A$1:$S$23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7" i="6" l="1"/>
  <c r="J7" i="6" s="1"/>
  <c r="I8" i="6"/>
  <c r="I9" i="6"/>
  <c r="I10" i="6"/>
  <c r="I11" i="6"/>
  <c r="I12" i="6"/>
  <c r="I13" i="6"/>
  <c r="I14" i="6"/>
  <c r="I15" i="6"/>
  <c r="J15" i="6" s="1"/>
  <c r="I21" i="6"/>
  <c r="J21" i="6" s="1"/>
  <c r="L21" i="6" s="1"/>
  <c r="I20" i="6"/>
  <c r="I19" i="6"/>
  <c r="J19" i="6" s="1"/>
  <c r="L19" i="6" s="1"/>
  <c r="I18" i="6"/>
  <c r="J18" i="6" s="1"/>
  <c r="L18" i="6" s="1"/>
  <c r="I17" i="6"/>
  <c r="I16" i="6"/>
  <c r="J16" i="6" s="1"/>
  <c r="J20" i="6"/>
  <c r="L20" i="6" s="1"/>
  <c r="K10" i="6" l="1"/>
  <c r="L7" i="6"/>
  <c r="M7" i="6"/>
  <c r="J10" i="6"/>
  <c r="J8" i="6"/>
  <c r="K14" i="6"/>
  <c r="J14" i="6"/>
  <c r="K9" i="6"/>
  <c r="K12" i="6"/>
  <c r="J12" i="6"/>
  <c r="K7" i="6"/>
  <c r="K13" i="6"/>
  <c r="J13" i="6"/>
  <c r="K8" i="6"/>
  <c r="K11" i="6"/>
  <c r="J11" i="6"/>
  <c r="J9" i="6"/>
  <c r="K15" i="6"/>
  <c r="L15" i="6" s="1"/>
  <c r="M21" i="6"/>
  <c r="M20" i="6"/>
  <c r="M16" i="6"/>
  <c r="L16" i="6"/>
  <c r="M19" i="6"/>
  <c r="M18" i="6"/>
  <c r="J17" i="6"/>
  <c r="K20" i="6"/>
  <c r="K17" i="6"/>
  <c r="K16" i="6"/>
  <c r="K19" i="6"/>
  <c r="K21" i="6"/>
  <c r="K18" i="6"/>
  <c r="M15" i="6" l="1"/>
  <c r="L14" i="6"/>
  <c r="M14" i="6"/>
  <c r="L13" i="6"/>
  <c r="M13" i="6"/>
  <c r="L10" i="6"/>
  <c r="M10" i="6"/>
  <c r="L12" i="6"/>
  <c r="M12" i="6"/>
  <c r="M8" i="6"/>
  <c r="L8" i="6"/>
  <c r="L9" i="6"/>
  <c r="M9" i="6"/>
  <c r="L11" i="6"/>
  <c r="M11" i="6"/>
  <c r="L17" i="6"/>
  <c r="M17" i="6"/>
</calcChain>
</file>

<file path=xl/sharedStrings.xml><?xml version="1.0" encoding="utf-8"?>
<sst xmlns="http://schemas.openxmlformats.org/spreadsheetml/2006/main" count="22" uniqueCount="22">
  <si>
    <t>Tevreden</t>
  </si>
  <si>
    <t>Aanwezig</t>
  </si>
  <si>
    <t>Eigenschap</t>
  </si>
  <si>
    <t>Kano analyse</t>
  </si>
  <si>
    <t>Nr.</t>
  </si>
  <si>
    <t xml:space="preserve"> 1 - heel weinig invloed 
9 - heel veel invloed</t>
  </si>
  <si>
    <t>CountPos</t>
  </si>
  <si>
    <t>CountTot</t>
  </si>
  <si>
    <t>As</t>
  </si>
  <si>
    <t>Mate</t>
  </si>
  <si>
    <t>Mate van verwachting dat het aanwezig is</t>
  </si>
  <si>
    <t>Mate van invloed op tevredenheidscore indien aanwezig</t>
  </si>
  <si>
    <t xml:space="preserve"> 1 - helemaal niet verwacht
9 - zeker wel verwacht</t>
  </si>
  <si>
    <t>Naam product/dienst</t>
  </si>
  <si>
    <t>Eig.1</t>
  </si>
  <si>
    <t>Eig.2</t>
  </si>
  <si>
    <t>Eig.3</t>
  </si>
  <si>
    <t>Eig.4</t>
  </si>
  <si>
    <t>Eig.5</t>
  </si>
  <si>
    <t>Eig.6</t>
  </si>
  <si>
    <t>Eig.7</t>
  </si>
  <si>
    <t>Eig.8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</si>
</sst>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rgb="FFF7F7F7"/>
      <name val="Barlow"/>
    </font>
    <font>
      <sz val="11"/>
      <color theme="1"/>
      <name val="Barlow"/>
    </font>
    <font>
      <b/>
      <sz val="11"/>
      <color rgb="FFF7F7F7"/>
      <name val="Barlow"/>
    </font>
    <font>
      <i/>
      <sz val="8"/>
      <color rgb="FFF7F7F7"/>
      <name val="Barlow"/>
    </font>
    <font>
      <b/>
      <sz val="18"/>
      <color rgb="FFF7F7F7"/>
      <name val="Barlow"/>
    </font>
    <font>
      <b/>
      <i/>
      <sz val="18"/>
      <color rgb="FFF7F7F7"/>
      <name val="Barlow"/>
    </font>
    <font>
      <b/>
      <i/>
      <sz val="18"/>
      <color theme="1"/>
      <name val="Barlow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65B6D"/>
        <bgColor indexed="64"/>
      </patternFill>
    </fill>
    <fill>
      <patternFill patternType="solid">
        <fgColor rgb="FFEDEFF2"/>
        <bgColor indexed="64"/>
      </patternFill>
    </fill>
    <fill>
      <patternFill patternType="solid">
        <fgColor rgb="FFF7F7F7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2" fillId="4" borderId="11" xfId="0" applyFont="1" applyFill="1" applyBorder="1" applyAlignment="1" applyProtection="1">
      <alignment horizontal="left" indent="1"/>
      <protection locked="0"/>
    </xf>
    <xf numFmtId="0" fontId="2" fillId="4" borderId="11" xfId="0" applyFont="1" applyFill="1" applyBorder="1" applyAlignment="1" applyProtection="1">
      <alignment horizontal="center"/>
      <protection locked="0"/>
    </xf>
    <xf numFmtId="0" fontId="2" fillId="4" borderId="14" xfId="0" applyFont="1" applyFill="1" applyBorder="1" applyAlignment="1" applyProtection="1">
      <alignment horizontal="center"/>
      <protection locked="0"/>
    </xf>
    <xf numFmtId="0" fontId="2" fillId="4" borderId="12" xfId="0" applyFont="1" applyFill="1" applyBorder="1" applyAlignment="1" applyProtection="1">
      <alignment horizontal="left" indent="1"/>
      <protection locked="0"/>
    </xf>
    <xf numFmtId="0" fontId="2" fillId="4" borderId="12" xfId="0" applyFont="1" applyFill="1" applyBorder="1" applyAlignment="1" applyProtection="1">
      <alignment horizontal="center"/>
      <protection locked="0"/>
    </xf>
    <xf numFmtId="0" fontId="2" fillId="4" borderId="15" xfId="0" applyFont="1" applyFill="1" applyBorder="1" applyAlignment="1" applyProtection="1">
      <alignment horizontal="center"/>
      <protection locked="0"/>
    </xf>
    <xf numFmtId="0" fontId="2" fillId="4" borderId="12" xfId="0" applyFont="1" applyFill="1" applyBorder="1" applyProtection="1">
      <protection locked="0"/>
    </xf>
    <xf numFmtId="0" fontId="2" fillId="4" borderId="15" xfId="0" applyFont="1" applyFill="1" applyBorder="1" applyProtection="1">
      <protection locked="0"/>
    </xf>
    <xf numFmtId="0" fontId="2" fillId="4" borderId="13" xfId="0" applyFont="1" applyFill="1" applyBorder="1" applyAlignment="1" applyProtection="1">
      <alignment horizontal="left" indent="1"/>
      <protection locked="0"/>
    </xf>
    <xf numFmtId="0" fontId="2" fillId="4" borderId="13" xfId="0" applyFont="1" applyFill="1" applyBorder="1" applyProtection="1">
      <protection locked="0"/>
    </xf>
    <xf numFmtId="0" fontId="2" fillId="4" borderId="16" xfId="0" applyFont="1" applyFill="1" applyBorder="1" applyProtection="1">
      <protection locked="0"/>
    </xf>
    <xf numFmtId="0" fontId="5" fillId="2" borderId="0" xfId="0" applyFont="1" applyFill="1" applyAlignment="1" applyProtection="1">
      <alignment horizontal="left" vertical="center"/>
      <protection hidden="1"/>
    </xf>
    <xf numFmtId="0" fontId="3" fillId="2" borderId="0" xfId="0" applyFont="1" applyFill="1" applyProtection="1">
      <protection hidden="1"/>
    </xf>
    <xf numFmtId="0" fontId="6" fillId="2" borderId="0" xfId="0" applyFont="1" applyFill="1" applyAlignment="1" applyProtection="1">
      <alignment horizontal="left" vertical="center"/>
      <protection hidden="1"/>
    </xf>
    <xf numFmtId="0" fontId="1" fillId="2" borderId="0" xfId="0" applyFont="1" applyFill="1" applyProtection="1">
      <protection hidden="1"/>
    </xf>
    <xf numFmtId="0" fontId="2" fillId="3" borderId="0" xfId="0" applyFont="1" applyFill="1" applyProtection="1">
      <protection hidden="1"/>
    </xf>
    <xf numFmtId="0" fontId="2" fillId="4" borderId="1" xfId="0" applyFont="1" applyFill="1" applyBorder="1" applyProtection="1">
      <protection hidden="1"/>
    </xf>
    <xf numFmtId="0" fontId="2" fillId="4" borderId="2" xfId="0" applyFont="1" applyFill="1" applyBorder="1" applyAlignment="1" applyProtection="1">
      <alignment horizontal="right"/>
      <protection hidden="1"/>
    </xf>
    <xf numFmtId="0" fontId="2" fillId="4" borderId="2" xfId="0" applyFont="1" applyFill="1" applyBorder="1" applyProtection="1">
      <protection hidden="1"/>
    </xf>
    <xf numFmtId="0" fontId="2" fillId="4" borderId="3" xfId="0" applyFont="1" applyFill="1" applyBorder="1" applyProtection="1">
      <protection hidden="1"/>
    </xf>
    <xf numFmtId="0" fontId="2" fillId="4" borderId="4" xfId="0" applyFont="1" applyFill="1" applyBorder="1" applyProtection="1">
      <protection hidden="1"/>
    </xf>
    <xf numFmtId="0" fontId="2" fillId="4" borderId="0" xfId="0" applyFont="1" applyFill="1" applyBorder="1" applyProtection="1">
      <protection hidden="1"/>
    </xf>
    <xf numFmtId="0" fontId="2" fillId="4" borderId="5" xfId="0" applyFont="1" applyFill="1" applyBorder="1" applyProtection="1">
      <protection hidden="1"/>
    </xf>
    <xf numFmtId="0" fontId="2" fillId="4" borderId="11" xfId="0" applyFont="1" applyFill="1" applyBorder="1" applyAlignment="1" applyProtection="1">
      <alignment horizontal="center"/>
      <protection hidden="1"/>
    </xf>
    <xf numFmtId="1" fontId="2" fillId="4" borderId="0" xfId="0" applyNumberFormat="1" applyFont="1" applyFill="1" applyBorder="1" applyProtection="1">
      <protection hidden="1"/>
    </xf>
    <xf numFmtId="0" fontId="2" fillId="4" borderId="12" xfId="0" applyFont="1" applyFill="1" applyBorder="1" applyAlignment="1" applyProtection="1">
      <alignment horizontal="center"/>
      <protection hidden="1"/>
    </xf>
    <xf numFmtId="0" fontId="2" fillId="4" borderId="13" xfId="0" applyFont="1" applyFill="1" applyBorder="1" applyAlignment="1" applyProtection="1">
      <alignment horizontal="center"/>
      <protection hidden="1"/>
    </xf>
    <xf numFmtId="0" fontId="2" fillId="4" borderId="6" xfId="0" applyFont="1" applyFill="1" applyBorder="1" applyProtection="1">
      <protection hidden="1"/>
    </xf>
    <xf numFmtId="0" fontId="2" fillId="4" borderId="7" xfId="0" applyFont="1" applyFill="1" applyBorder="1" applyProtection="1">
      <protection hidden="1"/>
    </xf>
    <xf numFmtId="0" fontId="2" fillId="4" borderId="8" xfId="0" applyFont="1" applyFill="1" applyBorder="1" applyProtection="1">
      <protection hidden="1"/>
    </xf>
    <xf numFmtId="0" fontId="2" fillId="0" borderId="0" xfId="0" applyFont="1" applyProtection="1">
      <protection hidden="1"/>
    </xf>
    <xf numFmtId="0" fontId="5" fillId="2" borderId="0" xfId="0" applyFont="1" applyFill="1" applyAlignment="1" applyProtection="1">
      <alignment horizontal="left" vertical="center"/>
      <protection locked="0"/>
    </xf>
    <xf numFmtId="0" fontId="3" fillId="2" borderId="9" xfId="0" applyFont="1" applyFill="1" applyBorder="1" applyAlignment="1" applyProtection="1">
      <alignment horizontal="center" wrapText="1"/>
      <protection locked="0"/>
    </xf>
    <xf numFmtId="0" fontId="4" fillId="2" borderId="10" xfId="0" applyFont="1" applyFill="1" applyBorder="1" applyAlignment="1" applyProtection="1">
      <alignment horizontal="center" wrapText="1"/>
      <protection locked="0"/>
    </xf>
    <xf numFmtId="0" fontId="3" fillId="2" borderId="9" xfId="0" applyFont="1" applyFill="1" applyBorder="1" applyAlignment="1" applyProtection="1">
      <alignment horizontal="center"/>
      <protection hidden="1"/>
    </xf>
    <xf numFmtId="0" fontId="3" fillId="2" borderId="10" xfId="0" applyFont="1" applyFill="1" applyBorder="1" applyAlignment="1" applyProtection="1">
      <alignment horizontal="center"/>
      <protection hidden="1"/>
    </xf>
    <xf numFmtId="0" fontId="3" fillId="2" borderId="9" xfId="0" applyFont="1" applyFill="1" applyBorder="1" applyAlignment="1" applyProtection="1">
      <alignment horizontal="left" indent="1"/>
      <protection hidden="1"/>
    </xf>
    <xf numFmtId="0" fontId="3" fillId="2" borderId="10" xfId="0" applyFont="1" applyFill="1" applyBorder="1" applyAlignment="1" applyProtection="1">
      <alignment horizontal="left" indent="1"/>
      <protection hidden="1"/>
    </xf>
    <xf numFmtId="0" fontId="7" fillId="4" borderId="0" xfId="0" applyFont="1" applyFill="1" applyAlignment="1" applyProtection="1">
      <alignment horizontal="left" vertical="center" inden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DEFF2"/>
      <color rgb="FFF7F7F7"/>
      <color rgb="FF365B6D"/>
      <color rgb="FF8CCD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KANO_LeanInExcelNL!$D$2</c:f>
          <c:strCache>
            <c:ptCount val="1"/>
            <c:pt idx="0">
              <c:v>Naam product/dienst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Barlow" panose="00000500000000000000" pitchFamily="2" charset="0"/>
              <a:ea typeface="+mn-ea"/>
              <a:cs typeface="+mn-cs"/>
            </a:defRPr>
          </a:pPr>
          <a:endParaRPr lang="en-N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KANO_LeanInExcelNL!$B$2:$D$2</c:f>
              <c:strCache>
                <c:ptCount val="1"/>
                <c:pt idx="0">
                  <c:v>Kano analyse Naam product/dienst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365B6D"/>
              </a:solidFill>
              <a:ln w="19050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68429222-2B68-4451-AFFC-D045A1C1355D}" type="CELLRANGE">
                      <a:rPr lang="en-US"/>
                      <a:pPr/>
                      <a:t>[CELLRANGE]</a:t>
                    </a:fld>
                    <a:endParaRPr lang="en-N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1902-43DA-88BD-7270C72CE42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1397CF58-6831-4F35-9352-002FFA036EF2}" type="CELLRANGE">
                      <a:rPr lang="en-US"/>
                      <a:pPr/>
                      <a:t>[CELLRANGE]</a:t>
                    </a:fld>
                    <a:endParaRPr lang="en-N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1902-43DA-88BD-7270C72CE42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874E9913-AB89-4E28-8065-AABCCBA7644B}" type="CELLRANGE">
                      <a:rPr lang="en-US"/>
                      <a:pPr/>
                      <a:t>[CELLRANGE]</a:t>
                    </a:fld>
                    <a:endParaRPr lang="en-N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1902-43DA-88BD-7270C72CE42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61DF76FB-0D5A-4FF1-8525-B87797015DD6}" type="CELLRANGE">
                      <a:rPr lang="en-US"/>
                      <a:pPr/>
                      <a:t>[CELLRANGE]</a:t>
                    </a:fld>
                    <a:endParaRPr lang="en-N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1902-43DA-88BD-7270C72CE42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0734CDDB-BF2A-4E4D-B6CB-F8AE507D503C}" type="CELLRANGE">
                      <a:rPr lang="en-US"/>
                      <a:pPr/>
                      <a:t>[CELLRANGE]</a:t>
                    </a:fld>
                    <a:endParaRPr lang="en-N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1902-43DA-88BD-7270C72CE42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0ACE3489-5DC0-4C77-9C2D-0AE1DF18E44A}" type="CELLRANGE">
                      <a:rPr lang="en-US"/>
                      <a:pPr/>
                      <a:t>[CELLRANGE]</a:t>
                    </a:fld>
                    <a:endParaRPr lang="en-N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1902-43DA-88BD-7270C72CE426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F72B166D-90D5-4BA3-B6AE-02C337AFB1C2}" type="CELLRANGE">
                      <a:rPr lang="en-US"/>
                      <a:pPr/>
                      <a:t>[CELLRANGE]</a:t>
                    </a:fld>
                    <a:endParaRPr lang="en-N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1902-43DA-88BD-7270C72CE426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2FC82D6E-4B6D-4067-9AAB-6DE734147E42}" type="CELLRANGE">
                      <a:rPr lang="en-US"/>
                      <a:pPr/>
                      <a:t>[CELLRANGE]</a:t>
                    </a:fld>
                    <a:endParaRPr lang="en-N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1902-43DA-88BD-7270C72CE426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endParaRPr lang="en-N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1902-43DA-88BD-7270C72CE426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en-N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1902-43DA-88BD-7270C72CE426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en-N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1902-43DA-88BD-7270C72CE426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endParaRPr lang="en-N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1902-43DA-88BD-7270C72CE426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endParaRPr lang="en-N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1902-43DA-88BD-7270C72CE426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endParaRPr lang="en-N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1902-43DA-88BD-7270C72CE426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endParaRPr lang="en-N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1902-43DA-88BD-7270C72CE4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arlow" panose="00000500000000000000" pitchFamily="2" charset="0"/>
                    <a:ea typeface="+mn-ea"/>
                    <a:cs typeface="+mn-cs"/>
                  </a:defRPr>
                </a:pPr>
                <a:endParaRPr lang="en-N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KANO_LeanInExcelNL!$L$7:$L$21</c:f>
              <c:numCache>
                <c:formatCode>0</c:formatCode>
                <c:ptCount val="15"/>
                <c:pt idx="0">
                  <c:v>9</c:v>
                </c:pt>
                <c:pt idx="1">
                  <c:v>8</c:v>
                </c:pt>
                <c:pt idx="2">
                  <c:v>7</c:v>
                </c:pt>
                <c:pt idx="3">
                  <c:v>7</c:v>
                </c:pt>
                <c:pt idx="4">
                  <c:v>3</c:v>
                </c:pt>
                <c:pt idx="5">
                  <c:v>2</c:v>
                </c:pt>
                <c:pt idx="6">
                  <c:v>7.4</c:v>
                </c:pt>
                <c:pt idx="7">
                  <c:v>7.6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xVal>
          <c:yVal>
            <c:numRef>
              <c:f>KANO_LeanInExcelNL!$M$7:$M$21</c:f>
              <c:numCache>
                <c:formatCode>0</c:formatCode>
                <c:ptCount val="15"/>
                <c:pt idx="0">
                  <c:v>2</c:v>
                </c:pt>
                <c:pt idx="1">
                  <c:v>3</c:v>
                </c:pt>
                <c:pt idx="2">
                  <c:v>6</c:v>
                </c:pt>
                <c:pt idx="3">
                  <c:v>7</c:v>
                </c:pt>
                <c:pt idx="4">
                  <c:v>6</c:v>
                </c:pt>
                <c:pt idx="5">
                  <c:v>9</c:v>
                </c:pt>
                <c:pt idx="6">
                  <c:v>7.4</c:v>
                </c:pt>
                <c:pt idx="7">
                  <c:v>7.6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KANO_LeanInExcelNL!$C$7:$C$21</c15:f>
                <c15:dlblRangeCache>
                  <c:ptCount val="15"/>
                  <c:pt idx="0">
                    <c:v>Eig.1</c:v>
                  </c:pt>
                  <c:pt idx="1">
                    <c:v>Eig.2</c:v>
                  </c:pt>
                  <c:pt idx="2">
                    <c:v>Eig.3</c:v>
                  </c:pt>
                  <c:pt idx="3">
                    <c:v>Eig.4</c:v>
                  </c:pt>
                  <c:pt idx="4">
                    <c:v>Eig.5</c:v>
                  </c:pt>
                  <c:pt idx="5">
                    <c:v>Eig.6</c:v>
                  </c:pt>
                  <c:pt idx="6">
                    <c:v>Eig.7</c:v>
                  </c:pt>
                  <c:pt idx="7">
                    <c:v>Eig.8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1902-43DA-88BD-7270C72CE426}"/>
            </c:ext>
          </c:extLst>
        </c:ser>
        <c:ser>
          <c:idx val="1"/>
          <c:order val="1"/>
          <c:tx>
            <c:v>XY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errBars>
            <c:errDir val="x"/>
            <c:errBarType val="both"/>
            <c:errValType val="percentage"/>
            <c:noEndCap val="0"/>
            <c:val val="110"/>
            <c:spPr>
              <a:noFill/>
              <a:ln w="9525" cap="flat" cmpd="sng" algn="ctr">
                <a:solidFill>
                  <a:srgbClr val="EDEFF2"/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percentage"/>
            <c:noEndCap val="0"/>
            <c:val val="110"/>
            <c:spPr>
              <a:noFill/>
              <a:ln w="9525" cap="rnd" cmpd="sng" algn="ctr">
                <a:solidFill>
                  <a:srgbClr val="EDEFF2"/>
                </a:solidFill>
                <a:round/>
              </a:ln>
              <a:effectLst/>
            </c:spPr>
          </c:errBars>
          <c:xVal>
            <c:numRef>
              <c:f>KANO_LeanInExcelNL!$J$5</c:f>
              <c:numCache>
                <c:formatCode>General</c:formatCode>
                <c:ptCount val="1"/>
                <c:pt idx="0">
                  <c:v>5</c:v>
                </c:pt>
              </c:numCache>
            </c:numRef>
          </c:xVal>
          <c:yVal>
            <c:numRef>
              <c:f>KANO_LeanInExcelNL!$K$5</c:f>
              <c:numCache>
                <c:formatCode>General</c:formatCode>
                <c:ptCount val="1"/>
                <c:pt idx="0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1902-43DA-88BD-7270C72C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6660767"/>
        <c:axId val="416661183"/>
      </c:scatterChart>
      <c:valAx>
        <c:axId val="416660767"/>
        <c:scaling>
          <c:orientation val="minMax"/>
          <c:max val="10"/>
          <c:min val="0"/>
        </c:scaling>
        <c:delete val="0"/>
        <c:axPos val="b"/>
        <c:title>
          <c:tx>
            <c:strRef>
              <c:f>KANO_LeanInExcelNL!$D$5</c:f>
              <c:strCache>
                <c:ptCount val="1"/>
                <c:pt idx="0">
                  <c:v>Mate van verwachting dat het aanwezig is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Barlow" panose="00000500000000000000" pitchFamily="2" charset="0"/>
                  <a:ea typeface="+mn-ea"/>
                  <a:cs typeface="+mn-cs"/>
                </a:defRPr>
              </a:pPr>
              <a:endParaRPr lang="en-NL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" panose="00000500000000000000" pitchFamily="2" charset="0"/>
                <a:ea typeface="+mn-ea"/>
                <a:cs typeface="+mn-cs"/>
              </a:defRPr>
            </a:pPr>
            <a:endParaRPr lang="en-NL"/>
          </a:p>
        </c:txPr>
        <c:crossAx val="416661183"/>
        <c:crosses val="autoZero"/>
        <c:crossBetween val="midCat"/>
        <c:majorUnit val="1"/>
      </c:valAx>
      <c:valAx>
        <c:axId val="416661183"/>
        <c:scaling>
          <c:orientation val="minMax"/>
          <c:max val="10"/>
          <c:min val="0"/>
        </c:scaling>
        <c:delete val="0"/>
        <c:axPos val="l"/>
        <c:title>
          <c:tx>
            <c:strRef>
              <c:f>KANO_LeanInExcelNL!$E$5</c:f>
              <c:strCache>
                <c:ptCount val="1"/>
                <c:pt idx="0">
                  <c:v>Mate van invloed op tevredenheidscore indien aanwezig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Barlow" panose="00000500000000000000" pitchFamily="2" charset="0"/>
                  <a:ea typeface="+mn-ea"/>
                  <a:cs typeface="+mn-cs"/>
                </a:defRPr>
              </a:pPr>
              <a:endParaRPr lang="en-NL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" panose="00000500000000000000" pitchFamily="2" charset="0"/>
                <a:ea typeface="+mn-ea"/>
                <a:cs typeface="+mn-cs"/>
              </a:defRPr>
            </a:pPr>
            <a:endParaRPr lang="en-NL"/>
          </a:p>
        </c:txPr>
        <c:crossAx val="416660767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Barlow" panose="00000500000000000000" pitchFamily="2" charset="0"/>
        </a:defRPr>
      </a:pPr>
      <a:endParaRPr lang="en-NL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leaninexcel.nl/" TargetMode="Externa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100012</xdr:colOff>
      <xdr:row>4</xdr:row>
      <xdr:rowOff>123824</xdr:rowOff>
    </xdr:from>
    <xdr:to>
      <xdr:col>17</xdr:col>
      <xdr:colOff>466725</xdr:colOff>
      <xdr:row>21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5821341-4575-8DFC-88FE-8BD44BF234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57151</xdr:colOff>
      <xdr:row>4</xdr:row>
      <xdr:rowOff>571500</xdr:rowOff>
    </xdr:from>
    <xdr:to>
      <xdr:col>17</xdr:col>
      <xdr:colOff>295276</xdr:colOff>
      <xdr:row>10</xdr:row>
      <xdr:rowOff>85725</xdr:rowOff>
    </xdr:to>
    <xdr:sp macro="" textlink="">
      <xdr:nvSpPr>
        <xdr:cNvPr id="7" name="Freeform: Shape 6">
          <a:extLst>
            <a:ext uri="{FF2B5EF4-FFF2-40B4-BE49-F238E27FC236}">
              <a16:creationId xmlns:a16="http://schemas.microsoft.com/office/drawing/2014/main" id="{F0521CE4-99C8-19A7-BD83-F45EF7D3FDC1}"/>
            </a:ext>
          </a:extLst>
        </xdr:cNvPr>
        <xdr:cNvSpPr/>
      </xdr:nvSpPr>
      <xdr:spPr>
        <a:xfrm>
          <a:off x="7428673" y="1789043"/>
          <a:ext cx="5837168" cy="1485486"/>
        </a:xfrm>
        <a:custGeom>
          <a:avLst/>
          <a:gdLst>
            <a:gd name="connsiteX0" fmla="*/ 0 w 5800725"/>
            <a:gd name="connsiteY0" fmla="*/ 1352550 h 1352550"/>
            <a:gd name="connsiteX1" fmla="*/ 2914650 w 5800725"/>
            <a:gd name="connsiteY1" fmla="*/ 962025 h 1352550"/>
            <a:gd name="connsiteX2" fmla="*/ 5800725 w 5800725"/>
            <a:gd name="connsiteY2" fmla="*/ 0 h 13525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5800725" h="1352550">
              <a:moveTo>
                <a:pt x="0" y="1352550"/>
              </a:moveTo>
              <a:cubicBezTo>
                <a:pt x="973931" y="1270000"/>
                <a:pt x="1947863" y="1187450"/>
                <a:pt x="2914650" y="962025"/>
              </a:cubicBezTo>
              <a:cubicBezTo>
                <a:pt x="3881438" y="736600"/>
                <a:pt x="5360988" y="277812"/>
                <a:pt x="5800725" y="0"/>
              </a:cubicBezTo>
            </a:path>
          </a:pathLst>
        </a:custGeom>
        <a:noFill/>
        <a:ln w="25400">
          <a:solidFill>
            <a:schemeClr val="accent6"/>
          </a:solidFill>
          <a:prstDash val="lg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8</xdr:col>
      <xdr:colOff>57150</xdr:colOff>
      <xdr:row>12</xdr:row>
      <xdr:rowOff>219072</xdr:rowOff>
    </xdr:from>
    <xdr:to>
      <xdr:col>17</xdr:col>
      <xdr:colOff>276225</xdr:colOff>
      <xdr:row>17</xdr:row>
      <xdr:rowOff>133349</xdr:rowOff>
    </xdr:to>
    <xdr:sp macro="" textlink="">
      <xdr:nvSpPr>
        <xdr:cNvPr id="8" name="Freeform: Shape 7">
          <a:extLst>
            <a:ext uri="{FF2B5EF4-FFF2-40B4-BE49-F238E27FC236}">
              <a16:creationId xmlns:a16="http://schemas.microsoft.com/office/drawing/2014/main" id="{936CAFBA-0BE6-4D78-9738-1C6480D55EC2}"/>
            </a:ext>
          </a:extLst>
        </xdr:cNvPr>
        <xdr:cNvSpPr/>
      </xdr:nvSpPr>
      <xdr:spPr>
        <a:xfrm flipH="1" flipV="1">
          <a:off x="6804025" y="3790947"/>
          <a:ext cx="5743575" cy="1025527"/>
        </a:xfrm>
        <a:custGeom>
          <a:avLst/>
          <a:gdLst>
            <a:gd name="connsiteX0" fmla="*/ 0 w 5800725"/>
            <a:gd name="connsiteY0" fmla="*/ 1352550 h 1352550"/>
            <a:gd name="connsiteX1" fmla="*/ 2914650 w 5800725"/>
            <a:gd name="connsiteY1" fmla="*/ 962025 h 1352550"/>
            <a:gd name="connsiteX2" fmla="*/ 5800725 w 5800725"/>
            <a:gd name="connsiteY2" fmla="*/ 0 h 13525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5800725" h="1352550">
              <a:moveTo>
                <a:pt x="0" y="1352550"/>
              </a:moveTo>
              <a:cubicBezTo>
                <a:pt x="973931" y="1270000"/>
                <a:pt x="1947863" y="1187450"/>
                <a:pt x="2914650" y="962025"/>
              </a:cubicBezTo>
              <a:cubicBezTo>
                <a:pt x="3881438" y="736600"/>
                <a:pt x="5360988" y="277812"/>
                <a:pt x="5800725" y="0"/>
              </a:cubicBezTo>
            </a:path>
          </a:pathLst>
        </a:custGeom>
        <a:noFill/>
        <a:ln w="25400">
          <a:solidFill>
            <a:srgbClr val="FFC000"/>
          </a:solidFill>
          <a:prstDash val="lg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 editAs="absolute">
    <xdr:from>
      <xdr:col>15</xdr:col>
      <xdr:colOff>483803</xdr:colOff>
      <xdr:row>20</xdr:row>
      <xdr:rowOff>97442</xdr:rowOff>
    </xdr:from>
    <xdr:to>
      <xdr:col>17</xdr:col>
      <xdr:colOff>331305</xdr:colOff>
      <xdr:row>21</xdr:row>
      <xdr:rowOff>58953</xdr:rowOff>
    </xdr:to>
    <xdr:sp macro="" textlink="">
      <xdr:nvSpPr>
        <xdr:cNvPr id="14" name="TextBox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412EE8C-A3CC-B0E0-DCB7-793458A4AD2B}"/>
            </a:ext>
          </a:extLst>
        </xdr:cNvPr>
        <xdr:cNvSpPr txBox="1"/>
      </xdr:nvSpPr>
      <xdr:spPr>
        <a:xfrm>
          <a:off x="12228542" y="5605377"/>
          <a:ext cx="1073328" cy="2017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 b="1" u="none">
              <a:latin typeface="Barlow" panose="00000500000000000000" pitchFamily="2" charset="0"/>
            </a:rPr>
            <a:t>leaninexcel.nl</a:t>
          </a:r>
          <a:endParaRPr lang="en-NL" sz="1100" b="1" u="none">
            <a:latin typeface="Barlow" panose="00000500000000000000" pitchFamily="2" charset="0"/>
          </a:endParaRPr>
        </a:p>
      </xdr:txBody>
    </xdr:sp>
    <xdr:clientData/>
  </xdr:twoCellAnchor>
  <xdr:twoCellAnchor editAs="absolute">
    <xdr:from>
      <xdr:col>4</xdr:col>
      <xdr:colOff>594789</xdr:colOff>
      <xdr:row>21</xdr:row>
      <xdr:rowOff>67625</xdr:rowOff>
    </xdr:from>
    <xdr:to>
      <xdr:col>4</xdr:col>
      <xdr:colOff>1668117</xdr:colOff>
      <xdr:row>22</xdr:row>
      <xdr:rowOff>29135</xdr:rowOff>
    </xdr:to>
    <xdr:sp macro="" textlink="">
      <xdr:nvSpPr>
        <xdr:cNvPr id="16" name="TextBox 1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78A69C-AB56-436A-AF53-B879BD972DA8}"/>
            </a:ext>
          </a:extLst>
        </xdr:cNvPr>
        <xdr:cNvSpPr txBox="1"/>
      </xdr:nvSpPr>
      <xdr:spPr>
        <a:xfrm>
          <a:off x="4454485" y="5815755"/>
          <a:ext cx="1073328" cy="2017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 b="1" u="none">
              <a:latin typeface="Barlow" panose="00000500000000000000" pitchFamily="2" charset="0"/>
            </a:rPr>
            <a:t>leaninexcel.nl</a:t>
          </a:r>
          <a:endParaRPr lang="en-NL" sz="1100" b="1" u="none">
            <a:latin typeface="Barlow" panose="00000500000000000000" pitchFamily="2" charset="0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0.09818</cdr:x>
      <cdr:y>0.11489</cdr:y>
    </cdr:from>
    <cdr:to>
      <cdr:x>0.17236</cdr:x>
      <cdr:y>0.17234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216C2E34-5D5D-5341-1B4C-1D952749E4AD}"/>
            </a:ext>
          </a:extLst>
        </cdr:cNvPr>
        <cdr:cNvSpPr txBox="1"/>
      </cdr:nvSpPr>
      <cdr:spPr>
        <a:xfrm xmlns:a="http://schemas.openxmlformats.org/drawingml/2006/main">
          <a:off x="642938" y="514351"/>
          <a:ext cx="485775" cy="25717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20000"/>
            <a:lumOff val="80000"/>
          </a:schemeClr>
        </a:solidFill>
        <a:ln xmlns:a="http://schemas.openxmlformats.org/drawingml/2006/main">
          <a:solidFill>
            <a:srgbClr val="EDEFF2"/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GB" sz="1100">
              <a:latin typeface="Barlow" panose="00000500000000000000" pitchFamily="2" charset="0"/>
            </a:rPr>
            <a:t>Wow</a:t>
          </a:r>
          <a:endParaRPr lang="en-NL" sz="1100">
            <a:latin typeface="Barlow" panose="00000500000000000000" pitchFamily="2" charset="0"/>
          </a:endParaRPr>
        </a:p>
      </cdr:txBody>
    </cdr:sp>
  </cdr:relSizeAnchor>
  <cdr:relSizeAnchor xmlns:cdr="http://schemas.openxmlformats.org/drawingml/2006/chartDrawing">
    <cdr:from>
      <cdr:x>0.09794</cdr:x>
      <cdr:y>0.80496</cdr:y>
    </cdr:from>
    <cdr:to>
      <cdr:x>0.18109</cdr:x>
      <cdr:y>0.86241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541803E5-8838-2480-C6AD-CE0761D4DD9A}"/>
            </a:ext>
          </a:extLst>
        </cdr:cNvPr>
        <cdr:cNvSpPr txBox="1"/>
      </cdr:nvSpPr>
      <cdr:spPr>
        <a:xfrm xmlns:a="http://schemas.openxmlformats.org/drawingml/2006/main">
          <a:off x="641350" y="3603625"/>
          <a:ext cx="544513" cy="25717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>
            <a:lumMod val="20000"/>
            <a:lumOff val="80000"/>
          </a:schemeClr>
        </a:solidFill>
        <a:ln xmlns:a="http://schemas.openxmlformats.org/drawingml/2006/main">
          <a:solidFill>
            <a:srgbClr val="EDEFF2"/>
          </a:solidFill>
        </a:ln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>
              <a:latin typeface="Barlow" panose="00000500000000000000" pitchFamily="2" charset="0"/>
            </a:rPr>
            <a:t>Basis</a:t>
          </a:r>
          <a:endParaRPr lang="en-NL" sz="1100">
            <a:latin typeface="Barlow" panose="00000500000000000000" pitchFamily="2" charset="0"/>
          </a:endParaRPr>
        </a:p>
      </cdr:txBody>
    </cdr:sp>
  </cdr:relSizeAnchor>
  <cdr:relSizeAnchor xmlns:cdr="http://schemas.openxmlformats.org/drawingml/2006/chartDrawing">
    <cdr:from>
      <cdr:x>0.09794</cdr:x>
      <cdr:y>0.53901</cdr:y>
    </cdr:from>
    <cdr:to>
      <cdr:x>0.20582</cdr:x>
      <cdr:y>0.59645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37BA8C2F-73D2-9624-B709-2C2E781D568B}"/>
            </a:ext>
          </a:extLst>
        </cdr:cNvPr>
        <cdr:cNvSpPr txBox="1"/>
      </cdr:nvSpPr>
      <cdr:spPr>
        <a:xfrm xmlns:a="http://schemas.openxmlformats.org/drawingml/2006/main">
          <a:off x="641350" y="2413000"/>
          <a:ext cx="706438" cy="25717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20000"/>
            <a:lumOff val="80000"/>
          </a:schemeClr>
        </a:solidFill>
        <a:ln xmlns:a="http://schemas.openxmlformats.org/drawingml/2006/main">
          <a:solidFill>
            <a:srgbClr val="EDEFF2"/>
          </a:solidFill>
        </a:ln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>
              <a:latin typeface="Barlow" panose="00000500000000000000" pitchFamily="2" charset="0"/>
            </a:rPr>
            <a:t>Prestatie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080C4-76EF-46AB-BF59-E93EF3EBC17E}">
  <dimension ref="A1:S23"/>
  <sheetViews>
    <sheetView tabSelected="1" zoomScale="115" zoomScaleNormal="115" zoomScaleSheetLayoutView="85" workbookViewId="0">
      <selection activeCell="E7" sqref="E7:E21"/>
    </sheetView>
  </sheetViews>
  <sheetFormatPr defaultColWidth="0" defaultRowHeight="18" zeroHeight="1" x14ac:dyDescent="0.35"/>
  <cols>
    <col min="1" max="1" width="9.140625" style="32" customWidth="1"/>
    <col min="2" max="2" width="5.140625" style="32" customWidth="1"/>
    <col min="3" max="3" width="22.42578125" style="32" customWidth="1"/>
    <col min="4" max="4" width="21.140625" style="32" bestFit="1" customWidth="1"/>
    <col min="5" max="5" width="25.140625" style="32" customWidth="1"/>
    <col min="6" max="11" width="9.140625" style="32" customWidth="1"/>
    <col min="12" max="12" width="10.42578125" style="32" customWidth="1"/>
    <col min="13" max="19" width="9.140625" style="32" customWidth="1"/>
    <col min="20" max="16384" width="9.140625" style="32" hidden="1"/>
  </cols>
  <sheetData>
    <row r="1" spans="2:18" s="16" customFormat="1" ht="10.5" customHeight="1" x14ac:dyDescent="0.35">
      <c r="B1" s="13"/>
      <c r="C1" s="14"/>
      <c r="D1" s="15"/>
    </row>
    <row r="2" spans="2:18" s="16" customFormat="1" ht="56.25" customHeight="1" x14ac:dyDescent="0.35">
      <c r="B2" s="33" t="s">
        <v>3</v>
      </c>
      <c r="C2" s="14"/>
      <c r="D2" s="40" t="s">
        <v>13</v>
      </c>
      <c r="E2" s="40"/>
    </row>
    <row r="3" spans="2:18" s="16" customFormat="1" ht="10.5" customHeight="1" x14ac:dyDescent="0.35">
      <c r="B3" s="13"/>
      <c r="C3" s="14"/>
      <c r="D3" s="15"/>
    </row>
    <row r="4" spans="2:18" s="17" customFormat="1" ht="18.75" thickBot="1" x14ac:dyDescent="0.4"/>
    <row r="5" spans="2:18" s="17" customFormat="1" ht="54" x14ac:dyDescent="0.35">
      <c r="B5" s="36" t="s">
        <v>4</v>
      </c>
      <c r="C5" s="38" t="s">
        <v>2</v>
      </c>
      <c r="D5" s="34" t="s">
        <v>10</v>
      </c>
      <c r="E5" s="34" t="s">
        <v>11</v>
      </c>
      <c r="H5" s="18"/>
      <c r="I5" s="19" t="s">
        <v>8</v>
      </c>
      <c r="J5" s="20">
        <v>5</v>
      </c>
      <c r="K5" s="20">
        <v>5</v>
      </c>
      <c r="L5" s="20"/>
      <c r="M5" s="20"/>
      <c r="N5" s="20"/>
      <c r="O5" s="20"/>
      <c r="P5" s="20"/>
      <c r="Q5" s="20"/>
      <c r="R5" s="21"/>
    </row>
    <row r="6" spans="2:18" s="17" customFormat="1" ht="27.75" thickBot="1" x14ac:dyDescent="0.4">
      <c r="B6" s="37"/>
      <c r="C6" s="39"/>
      <c r="D6" s="35" t="s">
        <v>12</v>
      </c>
      <c r="E6" s="35" t="s">
        <v>5</v>
      </c>
      <c r="H6" s="22"/>
      <c r="I6" s="23"/>
      <c r="J6" s="23" t="s">
        <v>6</v>
      </c>
      <c r="K6" s="23" t="s">
        <v>7</v>
      </c>
      <c r="L6" s="23" t="s">
        <v>1</v>
      </c>
      <c r="M6" s="23" t="s">
        <v>0</v>
      </c>
      <c r="N6" s="23"/>
      <c r="O6" s="23"/>
      <c r="P6" s="23"/>
      <c r="Q6" s="23"/>
      <c r="R6" s="24"/>
    </row>
    <row r="7" spans="2:18" s="17" customFormat="1" x14ac:dyDescent="0.35">
      <c r="B7" s="25">
        <v>1</v>
      </c>
      <c r="C7" s="2" t="s">
        <v>14</v>
      </c>
      <c r="D7" s="3">
        <v>9</v>
      </c>
      <c r="E7" s="4">
        <v>2</v>
      </c>
      <c r="H7" s="22"/>
      <c r="I7" s="23">
        <f t="shared" ref="I7:I21" si="0">IFERROR(VALUE(D7&amp;E7),NA())</f>
        <v>92</v>
      </c>
      <c r="J7" s="23">
        <f>IF(I7&gt;0,COUNTIF($I$7:I7,I7),0)</f>
        <v>1</v>
      </c>
      <c r="K7" s="23">
        <f t="shared" ref="K7:K21" si="1">COUNTIF($I$7:$I$21,I7)</f>
        <v>1</v>
      </c>
      <c r="L7" s="26">
        <f t="shared" ref="L7:L21" si="2">D7+IF($J7&gt;1,$J7/($K7+2),0)</f>
        <v>9</v>
      </c>
      <c r="M7" s="26">
        <f t="shared" ref="M7:M21" si="3">E7+IF($J7&gt;1,$J7/($K7+2),0)</f>
        <v>2</v>
      </c>
      <c r="N7" s="23"/>
      <c r="O7" s="23"/>
      <c r="P7" s="23"/>
      <c r="Q7" s="23"/>
      <c r="R7" s="24"/>
    </row>
    <row r="8" spans="2:18" s="17" customFormat="1" x14ac:dyDescent="0.35">
      <c r="B8" s="27">
        <v>2</v>
      </c>
      <c r="C8" s="5" t="s">
        <v>15</v>
      </c>
      <c r="D8" s="6">
        <v>8</v>
      </c>
      <c r="E8" s="7">
        <v>3</v>
      </c>
      <c r="H8" s="22"/>
      <c r="I8" s="23">
        <f t="shared" si="0"/>
        <v>83</v>
      </c>
      <c r="J8" s="23">
        <f>IF(I8&gt;0,COUNTIF($I$7:I8,I8),0)</f>
        <v>1</v>
      </c>
      <c r="K8" s="23">
        <f t="shared" si="1"/>
        <v>1</v>
      </c>
      <c r="L8" s="26">
        <f t="shared" si="2"/>
        <v>8</v>
      </c>
      <c r="M8" s="26">
        <f t="shared" si="3"/>
        <v>3</v>
      </c>
      <c r="N8" s="23"/>
      <c r="O8" s="23"/>
      <c r="P8" s="23"/>
      <c r="Q8" s="23"/>
      <c r="R8" s="24"/>
    </row>
    <row r="9" spans="2:18" s="17" customFormat="1" x14ac:dyDescent="0.35">
      <c r="B9" s="27">
        <v>3</v>
      </c>
      <c r="C9" s="5" t="s">
        <v>16</v>
      </c>
      <c r="D9" s="6">
        <v>7</v>
      </c>
      <c r="E9" s="7">
        <v>6</v>
      </c>
      <c r="H9" s="22"/>
      <c r="I9" s="23">
        <f t="shared" si="0"/>
        <v>76</v>
      </c>
      <c r="J9" s="23">
        <f>IF(I9&gt;0,COUNTIF($I$7:I9,I9),0)</f>
        <v>1</v>
      </c>
      <c r="K9" s="23">
        <f t="shared" si="1"/>
        <v>1</v>
      </c>
      <c r="L9" s="26">
        <f t="shared" si="2"/>
        <v>7</v>
      </c>
      <c r="M9" s="26">
        <f t="shared" si="3"/>
        <v>6</v>
      </c>
      <c r="N9" s="23"/>
      <c r="O9" s="23"/>
      <c r="P9" s="23"/>
      <c r="Q9" s="23"/>
      <c r="R9" s="24"/>
    </row>
    <row r="10" spans="2:18" s="17" customFormat="1" x14ac:dyDescent="0.35">
      <c r="B10" s="27">
        <v>4</v>
      </c>
      <c r="C10" s="5" t="s">
        <v>17</v>
      </c>
      <c r="D10" s="6">
        <v>7</v>
      </c>
      <c r="E10" s="7">
        <v>7</v>
      </c>
      <c r="H10" s="22"/>
      <c r="I10" s="23">
        <f t="shared" si="0"/>
        <v>77</v>
      </c>
      <c r="J10" s="23">
        <f>IF(I10&gt;0,COUNTIF($I$7:I10,I10),0)</f>
        <v>1</v>
      </c>
      <c r="K10" s="23">
        <f t="shared" si="1"/>
        <v>3</v>
      </c>
      <c r="L10" s="26">
        <f t="shared" si="2"/>
        <v>7</v>
      </c>
      <c r="M10" s="26">
        <f t="shared" si="3"/>
        <v>7</v>
      </c>
      <c r="N10" s="23"/>
      <c r="O10" s="23"/>
      <c r="P10" s="23"/>
      <c r="Q10" s="23"/>
      <c r="R10" s="24"/>
    </row>
    <row r="11" spans="2:18" s="17" customFormat="1" x14ac:dyDescent="0.35">
      <c r="B11" s="27">
        <v>5</v>
      </c>
      <c r="C11" s="5" t="s">
        <v>18</v>
      </c>
      <c r="D11" s="6">
        <v>3</v>
      </c>
      <c r="E11" s="7">
        <v>6</v>
      </c>
      <c r="H11" s="22"/>
      <c r="I11" s="23">
        <f t="shared" si="0"/>
        <v>36</v>
      </c>
      <c r="J11" s="23">
        <f>IF(I11&gt;0,COUNTIF($I$7:I11,I11),0)</f>
        <v>1</v>
      </c>
      <c r="K11" s="23">
        <f t="shared" si="1"/>
        <v>1</v>
      </c>
      <c r="L11" s="26">
        <f t="shared" si="2"/>
        <v>3</v>
      </c>
      <c r="M11" s="26">
        <f t="shared" si="3"/>
        <v>6</v>
      </c>
      <c r="N11" s="23"/>
      <c r="O11" s="23"/>
      <c r="P11" s="23"/>
      <c r="Q11" s="23"/>
      <c r="R11" s="24"/>
    </row>
    <row r="12" spans="2:18" s="17" customFormat="1" x14ac:dyDescent="0.35">
      <c r="B12" s="27">
        <v>6</v>
      </c>
      <c r="C12" s="5" t="s">
        <v>19</v>
      </c>
      <c r="D12" s="6">
        <v>2</v>
      </c>
      <c r="E12" s="7">
        <v>9</v>
      </c>
      <c r="H12" s="22"/>
      <c r="I12" s="23">
        <f t="shared" si="0"/>
        <v>29</v>
      </c>
      <c r="J12" s="23">
        <f>IF(I12&gt;0,COUNTIF($I$7:I12,I12),0)</f>
        <v>1</v>
      </c>
      <c r="K12" s="23">
        <f t="shared" si="1"/>
        <v>1</v>
      </c>
      <c r="L12" s="26">
        <f t="shared" si="2"/>
        <v>2</v>
      </c>
      <c r="M12" s="26">
        <f t="shared" si="3"/>
        <v>9</v>
      </c>
      <c r="N12" s="23"/>
      <c r="O12" s="23"/>
      <c r="P12" s="23"/>
      <c r="Q12" s="23"/>
      <c r="R12" s="24"/>
    </row>
    <row r="13" spans="2:18" s="17" customFormat="1" x14ac:dyDescent="0.35">
      <c r="B13" s="27">
        <v>7</v>
      </c>
      <c r="C13" s="5" t="s">
        <v>20</v>
      </c>
      <c r="D13" s="6">
        <v>7</v>
      </c>
      <c r="E13" s="7">
        <v>7</v>
      </c>
      <c r="H13" s="22"/>
      <c r="I13" s="23">
        <f t="shared" si="0"/>
        <v>77</v>
      </c>
      <c r="J13" s="23">
        <f>IF(I13&gt;0,COUNTIF($I$7:I13,I13),0)</f>
        <v>2</v>
      </c>
      <c r="K13" s="23">
        <f t="shared" si="1"/>
        <v>3</v>
      </c>
      <c r="L13" s="26">
        <f t="shared" si="2"/>
        <v>7.4</v>
      </c>
      <c r="M13" s="26">
        <f t="shared" si="3"/>
        <v>7.4</v>
      </c>
      <c r="N13" s="23"/>
      <c r="O13" s="23"/>
      <c r="P13" s="23"/>
      <c r="Q13" s="23"/>
      <c r="R13" s="24"/>
    </row>
    <row r="14" spans="2:18" s="17" customFormat="1" x14ac:dyDescent="0.35">
      <c r="B14" s="27">
        <v>8</v>
      </c>
      <c r="C14" s="5" t="s">
        <v>21</v>
      </c>
      <c r="D14" s="6">
        <v>7</v>
      </c>
      <c r="E14" s="7">
        <v>7</v>
      </c>
      <c r="H14" s="22"/>
      <c r="I14" s="23">
        <f t="shared" si="0"/>
        <v>77</v>
      </c>
      <c r="J14" s="23">
        <f>IF(I14&gt;0,COUNTIF($I$7:I14,I14),0)</f>
        <v>3</v>
      </c>
      <c r="K14" s="23">
        <f t="shared" si="1"/>
        <v>3</v>
      </c>
      <c r="L14" s="26">
        <f t="shared" si="2"/>
        <v>7.6</v>
      </c>
      <c r="M14" s="26">
        <f t="shared" si="3"/>
        <v>7.6</v>
      </c>
      <c r="N14" s="23"/>
      <c r="O14" s="23"/>
      <c r="P14" s="23"/>
      <c r="Q14" s="23"/>
      <c r="R14" s="24"/>
    </row>
    <row r="15" spans="2:18" s="17" customFormat="1" x14ac:dyDescent="0.35">
      <c r="B15" s="27">
        <v>9</v>
      </c>
      <c r="C15" s="5"/>
      <c r="D15" s="6"/>
      <c r="E15" s="7"/>
      <c r="H15" s="22"/>
      <c r="I15" s="23" t="e">
        <f t="shared" si="0"/>
        <v>#N/A</v>
      </c>
      <c r="J15" s="23" t="e">
        <f>IF(I15&gt;0,COUNTIF($I$7:I15,I15),0)</f>
        <v>#N/A</v>
      </c>
      <c r="K15" s="23">
        <f t="shared" si="1"/>
        <v>7</v>
      </c>
      <c r="L15" s="26" t="e">
        <f t="shared" si="2"/>
        <v>#N/A</v>
      </c>
      <c r="M15" s="26" t="e">
        <f t="shared" si="3"/>
        <v>#N/A</v>
      </c>
      <c r="N15" s="23"/>
      <c r="O15" s="23"/>
      <c r="P15" s="23"/>
      <c r="Q15" s="23"/>
      <c r="R15" s="24"/>
    </row>
    <row r="16" spans="2:18" s="17" customFormat="1" x14ac:dyDescent="0.35">
      <c r="B16" s="27">
        <v>10</v>
      </c>
      <c r="C16" s="5"/>
      <c r="D16" s="8"/>
      <c r="E16" s="9"/>
      <c r="H16" s="22"/>
      <c r="I16" s="23" t="e">
        <f t="shared" si="0"/>
        <v>#N/A</v>
      </c>
      <c r="J16" s="23" t="e">
        <f>IF(I16&gt;0,COUNTIF($I$7:I16,I16),0)</f>
        <v>#N/A</v>
      </c>
      <c r="K16" s="23">
        <f t="shared" si="1"/>
        <v>7</v>
      </c>
      <c r="L16" s="26" t="e">
        <f t="shared" si="2"/>
        <v>#N/A</v>
      </c>
      <c r="M16" s="26" t="e">
        <f t="shared" si="3"/>
        <v>#N/A</v>
      </c>
      <c r="N16" s="23"/>
      <c r="O16" s="23"/>
      <c r="P16" s="23"/>
      <c r="Q16" s="23"/>
      <c r="R16" s="24"/>
    </row>
    <row r="17" spans="2:18" s="17" customFormat="1" x14ac:dyDescent="0.35">
      <c r="B17" s="27">
        <v>11</v>
      </c>
      <c r="C17" s="5"/>
      <c r="D17" s="8"/>
      <c r="E17" s="9"/>
      <c r="H17" s="22"/>
      <c r="I17" s="23" t="e">
        <f t="shared" si="0"/>
        <v>#N/A</v>
      </c>
      <c r="J17" s="23" t="e">
        <f>IF(I17&gt;0,COUNTIF($I$7:I17,I17),0)</f>
        <v>#N/A</v>
      </c>
      <c r="K17" s="23">
        <f t="shared" si="1"/>
        <v>7</v>
      </c>
      <c r="L17" s="26" t="e">
        <f t="shared" si="2"/>
        <v>#N/A</v>
      </c>
      <c r="M17" s="26" t="e">
        <f t="shared" si="3"/>
        <v>#N/A</v>
      </c>
      <c r="N17" s="23"/>
      <c r="O17" s="23"/>
      <c r="P17" s="23"/>
      <c r="Q17" s="23"/>
      <c r="R17" s="24"/>
    </row>
    <row r="18" spans="2:18" s="17" customFormat="1" x14ac:dyDescent="0.35">
      <c r="B18" s="27">
        <v>12</v>
      </c>
      <c r="C18" s="5"/>
      <c r="D18" s="8"/>
      <c r="E18" s="9"/>
      <c r="H18" s="22"/>
      <c r="I18" s="23" t="e">
        <f t="shared" si="0"/>
        <v>#N/A</v>
      </c>
      <c r="J18" s="23" t="e">
        <f>IF(I18&gt;0,COUNTIF($I$7:I18,I18),0)</f>
        <v>#N/A</v>
      </c>
      <c r="K18" s="23">
        <f t="shared" si="1"/>
        <v>7</v>
      </c>
      <c r="L18" s="26" t="e">
        <f t="shared" si="2"/>
        <v>#N/A</v>
      </c>
      <c r="M18" s="26" t="e">
        <f t="shared" si="3"/>
        <v>#N/A</v>
      </c>
      <c r="N18" s="23"/>
      <c r="O18" s="23"/>
      <c r="P18" s="23"/>
      <c r="Q18" s="23"/>
      <c r="R18" s="24"/>
    </row>
    <row r="19" spans="2:18" s="17" customFormat="1" x14ac:dyDescent="0.35">
      <c r="B19" s="27">
        <v>13</v>
      </c>
      <c r="C19" s="5"/>
      <c r="D19" s="8"/>
      <c r="E19" s="9"/>
      <c r="H19" s="22"/>
      <c r="I19" s="23" t="e">
        <f t="shared" si="0"/>
        <v>#N/A</v>
      </c>
      <c r="J19" s="23" t="e">
        <f>IF(I19&gt;0,COUNTIF($I$7:I19,I19),0)</f>
        <v>#N/A</v>
      </c>
      <c r="K19" s="23">
        <f t="shared" si="1"/>
        <v>7</v>
      </c>
      <c r="L19" s="26" t="e">
        <f t="shared" si="2"/>
        <v>#N/A</v>
      </c>
      <c r="M19" s="26" t="e">
        <f t="shared" si="3"/>
        <v>#N/A</v>
      </c>
      <c r="N19" s="23"/>
      <c r="O19" s="23"/>
      <c r="P19" s="23"/>
      <c r="Q19" s="23"/>
      <c r="R19" s="24"/>
    </row>
    <row r="20" spans="2:18" s="17" customFormat="1" x14ac:dyDescent="0.35">
      <c r="B20" s="27">
        <v>14</v>
      </c>
      <c r="C20" s="5"/>
      <c r="D20" s="8"/>
      <c r="E20" s="9"/>
      <c r="H20" s="22"/>
      <c r="I20" s="23" t="e">
        <f t="shared" si="0"/>
        <v>#N/A</v>
      </c>
      <c r="J20" s="23" t="e">
        <f>IF(I20&gt;0,COUNTIF($I$7:I20,I20),0)</f>
        <v>#N/A</v>
      </c>
      <c r="K20" s="23">
        <f t="shared" si="1"/>
        <v>7</v>
      </c>
      <c r="L20" s="26" t="e">
        <f t="shared" si="2"/>
        <v>#N/A</v>
      </c>
      <c r="M20" s="26" t="e">
        <f t="shared" si="3"/>
        <v>#N/A</v>
      </c>
      <c r="N20" s="23"/>
      <c r="O20" s="23"/>
      <c r="P20" s="23"/>
      <c r="Q20" s="23"/>
      <c r="R20" s="24"/>
    </row>
    <row r="21" spans="2:18" s="17" customFormat="1" ht="18.75" thickBot="1" x14ac:dyDescent="0.4">
      <c r="B21" s="28">
        <v>15</v>
      </c>
      <c r="C21" s="10"/>
      <c r="D21" s="11"/>
      <c r="E21" s="12"/>
      <c r="H21" s="22"/>
      <c r="I21" s="23" t="e">
        <f t="shared" si="0"/>
        <v>#N/A</v>
      </c>
      <c r="J21" s="23" t="e">
        <f>IF(I21&gt;0,COUNTIF($I$7:I21,I21),0)</f>
        <v>#N/A</v>
      </c>
      <c r="K21" s="23">
        <f t="shared" si="1"/>
        <v>7</v>
      </c>
      <c r="L21" s="26" t="e">
        <f t="shared" si="2"/>
        <v>#N/A</v>
      </c>
      <c r="M21" s="26" t="e">
        <f t="shared" si="3"/>
        <v>#N/A</v>
      </c>
      <c r="N21" s="23"/>
      <c r="O21" s="23"/>
      <c r="P21" s="23"/>
      <c r="Q21" s="23"/>
      <c r="R21" s="24"/>
    </row>
    <row r="22" spans="2:18" s="17" customFormat="1" ht="18.75" thickBot="1" x14ac:dyDescent="0.4">
      <c r="H22" s="29"/>
      <c r="I22" s="30"/>
      <c r="J22" s="30"/>
      <c r="K22" s="30"/>
      <c r="L22" s="30"/>
      <c r="M22" s="30"/>
      <c r="N22" s="30"/>
      <c r="O22" s="30"/>
      <c r="P22" s="30"/>
      <c r="Q22" s="30"/>
      <c r="R22" s="31"/>
    </row>
    <row r="23" spans="2:18" s="17" customFormat="1" x14ac:dyDescent="0.35"/>
  </sheetData>
  <sheetProtection algorithmName="SHA-512" hashValue="8j+WHgQeNV/hRbx9dBPBUP31nsZOArjUT9giNo9e6TzxpsntbAad9dSUP0wFEUszKmmqBZ6wAncZeGF3r593RQ==" saltValue="7BJtLkdfFD8JDiquYSPngA==" spinCount="100000" sheet="1" objects="1" scenarios="1"/>
  <mergeCells count="3">
    <mergeCell ref="B5:B6"/>
    <mergeCell ref="C5:C6"/>
    <mergeCell ref="D2:E2"/>
  </mergeCells>
  <phoneticPr fontId="8" type="noConversion"/>
  <pageMargins left="0.7" right="0.7" top="0.75" bottom="0.75" header="0.3" footer="0.3"/>
  <pageSetup paperSize="9" orientation="landscape" horizontalDpi="4294967293" verticalDpi="0" r:id="rId1"/>
  <colBreaks count="1" manualBreakCount="1">
    <brk id="6" max="22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7FBD0B-93EC-412B-87FA-A2FB34419C27}">
          <x14:formula1>
            <xm:f>Lists!$A$2:$A$10</xm:f>
          </x14:formula1>
          <xm:sqref>D7:E21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FB129-33AF-4C4F-951F-E8DC426F90E7}">
  <dimension ref="A1:A10"/>
  <sheetViews>
    <sheetView workbookViewId="0">
      <selection activeCell="N18" sqref="N18"/>
    </sheetView>
  </sheetViews>
  <sheetFormatPr defaultRowHeight="15" x14ac:dyDescent="0.25"/>
  <sheetData>
    <row r="1" spans="1:1" x14ac:dyDescent="0.25">
      <c r="A1" s="1" t="s">
        <v>9</v>
      </c>
    </row>
    <row r="2" spans="1:1" x14ac:dyDescent="0.25">
      <c r="A2" s="1">
        <v>1</v>
      </c>
    </row>
    <row r="3" spans="1:1" x14ac:dyDescent="0.25">
      <c r="A3" s="1">
        <v>2</v>
      </c>
    </row>
    <row r="4" spans="1:1" x14ac:dyDescent="0.25">
      <c r="A4" s="1">
        <v>3</v>
      </c>
    </row>
    <row r="5" spans="1:1" x14ac:dyDescent="0.25">
      <c r="A5" s="1">
        <v>4</v>
      </c>
    </row>
    <row r="6" spans="1:1" x14ac:dyDescent="0.25">
      <c r="A6" s="1">
        <v>5</v>
      </c>
    </row>
    <row r="7" spans="1:1" x14ac:dyDescent="0.25">
      <c r="A7" s="1">
        <v>6</v>
      </c>
    </row>
    <row r="8" spans="1:1" x14ac:dyDescent="0.25">
      <c r="A8" s="1">
        <v>7</v>
      </c>
    </row>
    <row r="9" spans="1:1" x14ac:dyDescent="0.25">
      <c r="A9" s="1">
        <v>8</v>
      </c>
    </row>
    <row r="10" spans="1:1" x14ac:dyDescent="0.25">
      <c r="A10" s="1">
        <v>9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KANO_LeanInExcelNL</vt:lpstr>
      <vt:lpstr>Lists</vt:lpstr>
      <vt:lpstr>KANO_LeanInExcelNL!Print_Area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Kano</dc:title>
  <dc:creator>leaninexcel.nl</dc:creator>
  <cp:keywords>leaninexcel.nl</cp:keywords>
  <cp:lastModifiedBy/>
  <dcterms:created xsi:type="dcterms:W3CDTF">2022-10-05T06:34:02Z</dcterms:created>
  <dcterms:modified xsi:type="dcterms:W3CDTF">2022-10-05T10:18:31Z</dcterms:modified>
  <cp:category>leaninexcel.nl</cp:category>
</cp:coreProperties>
</file>