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9A99EB1E-E151-449D-A88B-95786B2008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M-simpel_LeanInExcelNL" sheetId="2" r:id="rId1"/>
  </sheets>
  <definedNames>
    <definedName name="_xlnm.Print_Area" localSheetId="0">'VSM-simpel_LeanInExcelNL'!$A$1:$R$29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" i="2" l="1"/>
  <c r="L13" i="2"/>
  <c r="D5" i="2"/>
  <c r="K28" i="2"/>
  <c r="L28" i="2" s="1"/>
  <c r="J28" i="2"/>
  <c r="I28" i="2"/>
  <c r="K27" i="2"/>
  <c r="J27" i="2"/>
  <c r="I27" i="2"/>
  <c r="K26" i="2"/>
  <c r="J26" i="2"/>
  <c r="I26" i="2"/>
  <c r="K25" i="2"/>
  <c r="J25" i="2"/>
  <c r="I25" i="2"/>
  <c r="K24" i="2"/>
  <c r="L24" i="2" s="1"/>
  <c r="J24" i="2"/>
  <c r="I24" i="2"/>
  <c r="K23" i="2"/>
  <c r="J23" i="2"/>
  <c r="I23" i="2"/>
  <c r="L23" i="2" s="1"/>
  <c r="K22" i="2"/>
  <c r="J22" i="2"/>
  <c r="I22" i="2"/>
  <c r="L22" i="2" s="1"/>
  <c r="K21" i="2"/>
  <c r="L21" i="2" s="1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L17" i="2" s="1"/>
  <c r="K16" i="2"/>
  <c r="L16" i="2" s="1"/>
  <c r="J16" i="2"/>
  <c r="I16" i="2"/>
  <c r="K15" i="2"/>
  <c r="J15" i="2"/>
  <c r="I15" i="2"/>
  <c r="L15" i="2" s="1"/>
  <c r="K14" i="2"/>
  <c r="J14" i="2"/>
  <c r="L14" i="2" s="1"/>
  <c r="I14" i="2"/>
  <c r="K13" i="2"/>
  <c r="J13" i="2"/>
  <c r="I13" i="2"/>
  <c r="K12" i="2"/>
  <c r="J12" i="2"/>
  <c r="L12" i="2" s="1"/>
  <c r="I12" i="2"/>
  <c r="K11" i="2"/>
  <c r="J11" i="2"/>
  <c r="I11" i="2"/>
  <c r="L11" i="2" s="1"/>
  <c r="K10" i="2"/>
  <c r="L10" i="2" s="1"/>
  <c r="J10" i="2"/>
  <c r="I10" i="2"/>
  <c r="K9" i="2"/>
  <c r="J9" i="2"/>
  <c r="L9" i="2" s="1"/>
  <c r="I9" i="2"/>
  <c r="K8" i="2"/>
  <c r="J8" i="2"/>
  <c r="I8" i="2"/>
  <c r="L8" i="2" s="1"/>
  <c r="L25" i="2" l="1"/>
  <c r="L27" i="2"/>
  <c r="L26" i="2"/>
  <c r="L18" i="2"/>
  <c r="L20" i="2"/>
  <c r="E5" i="2"/>
  <c r="E6" i="2" s="1"/>
  <c r="F5" i="2"/>
  <c r="F6" i="2" s="1"/>
  <c r="G5" i="2"/>
  <c r="G6" i="2" s="1"/>
  <c r="D6" i="2" l="1"/>
</calcChain>
</file>

<file path=xl/sharedStrings.xml><?xml version="1.0" encoding="utf-8"?>
<sst xmlns="http://schemas.openxmlformats.org/spreadsheetml/2006/main" count="84" uniqueCount="78">
  <si>
    <t>Bedrijfswaarde</t>
  </si>
  <si>
    <t>Customer Value Added (CVA)</t>
  </si>
  <si>
    <t>Klantwaarde</t>
  </si>
  <si>
    <t>Non Value Added (NVA)</t>
  </si>
  <si>
    <t>Business Value Added (BVA)</t>
  </si>
  <si>
    <t>Proces</t>
  </si>
  <si>
    <t>Activiteiten die vanuit de klant gezien iets toevoegen aan het product of de dienst.</t>
  </si>
  <si>
    <t>Activiteiten die voor de organisatie wel als toegevoegde waarde worden gezien, maar niet vanuit de klant.</t>
  </si>
  <si>
    <t>Activiteiten die voor zowel klant als bedrijf/organisatie geen waarde toevoegen.</t>
  </si>
  <si>
    <t>Uitleg</t>
  </si>
  <si>
    <t>Geen toegevoegde waarde</t>
  </si>
  <si>
    <t>Waarden</t>
  </si>
  <si>
    <t>Procesnaam</t>
  </si>
  <si>
    <t>CVA</t>
  </si>
  <si>
    <t>BVA</t>
  </si>
  <si>
    <t>NVA</t>
  </si>
  <si>
    <t>Processtap 1</t>
  </si>
  <si>
    <t>Processtap 2</t>
  </si>
  <si>
    <t>Processtap 3</t>
  </si>
  <si>
    <t>Processtap 4</t>
  </si>
  <si>
    <t>Processtap 5</t>
  </si>
  <si>
    <t>Processtap 6</t>
  </si>
  <si>
    <t>Processtap 7</t>
  </si>
  <si>
    <t>Processtap 8</t>
  </si>
  <si>
    <t>Processtap 9</t>
  </si>
  <si>
    <t>Processtap 10</t>
  </si>
  <si>
    <t>Processtap 11</t>
  </si>
  <si>
    <t>Processtap 12</t>
  </si>
  <si>
    <t>Processtap 13</t>
  </si>
  <si>
    <t>Processtap 14</t>
  </si>
  <si>
    <t>Processtap 15</t>
  </si>
  <si>
    <t>Processtap 16</t>
  </si>
  <si>
    <t>Processtap 17</t>
  </si>
  <si>
    <t>Processtap 18</t>
  </si>
  <si>
    <t>Tijd</t>
  </si>
  <si>
    <t>Activiteit</t>
  </si>
  <si>
    <t>Processtap 19</t>
  </si>
  <si>
    <t>Processtap 20</t>
  </si>
  <si>
    <t>Activiteiten die: een functionaliteit/vorm toevoegen; een product/dienst goedkoper, beter, sneller maken</t>
  </si>
  <si>
    <t>Activiteiten waar de klant voor wil betalen of op wachten</t>
  </si>
  <si>
    <t>Activiteiten die helpen bij: noodzakelijke rapportage, voldoen aan wet en regelgeving, bedrijfsrisico verlagen</t>
  </si>
  <si>
    <t>Activiteiten die een verspilling zijn van tijd, geld, talent etc.</t>
  </si>
  <si>
    <t>b</t>
  </si>
  <si>
    <t>Meer aan een product/dienst doen dan nodig voor de klant</t>
  </si>
  <si>
    <t>Te veel van iets maken, op voorraad produceren</t>
  </si>
  <si>
    <t>Wachttijd van producten, dossiers, klanten tussen twee opeenvolgende activiteiten</t>
  </si>
  <si>
    <t>Beweging van een persoon in het proces</t>
  </si>
  <si>
    <t>Opslag van producten, documenten, dossiers</t>
  </si>
  <si>
    <t>Vervoeren van een (digitaal) product, dossier, klant van A naar B</t>
  </si>
  <si>
    <t>Een fout in proces/product/dienst</t>
  </si>
  <si>
    <t>Ongebruikte vaardigheden van medewerkers</t>
  </si>
  <si>
    <t>Processtap 21</t>
  </si>
  <si>
    <t>d</t>
  </si>
  <si>
    <t>Procestijd</t>
  </si>
  <si>
    <t>Deel van proces (%)</t>
  </si>
  <si>
    <t>t</t>
  </si>
  <si>
    <t>i</t>
  </si>
  <si>
    <t>m</t>
  </si>
  <si>
    <t>w</t>
  </si>
  <si>
    <t>o</t>
  </si>
  <si>
    <t>s</t>
  </si>
  <si>
    <t>r</t>
  </si>
  <si>
    <t>j</t>
  </si>
  <si>
    <t>k</t>
  </si>
  <si>
    <t>n</t>
  </si>
  <si>
    <t>nl</t>
  </si>
  <si>
    <r>
      <t>T</t>
    </r>
    <r>
      <rPr>
        <sz val="10"/>
        <color theme="1"/>
        <rFont val="Barlow"/>
      </rPr>
      <t>ransport</t>
    </r>
  </si>
  <si>
    <r>
      <t>I</t>
    </r>
    <r>
      <rPr>
        <sz val="10"/>
        <color theme="1"/>
        <rFont val="Barlow"/>
      </rPr>
      <t>nventory (inventaris/voorraad)</t>
    </r>
  </si>
  <si>
    <r>
      <t>M</t>
    </r>
    <r>
      <rPr>
        <sz val="10"/>
        <color theme="1"/>
        <rFont val="Barlow"/>
      </rPr>
      <t>otion (beweging)</t>
    </r>
  </si>
  <si>
    <r>
      <t>W</t>
    </r>
    <r>
      <rPr>
        <sz val="10"/>
        <color theme="1"/>
        <rFont val="Barlow"/>
      </rPr>
      <t>aiting (wachttijd)</t>
    </r>
  </si>
  <si>
    <r>
      <t>O</t>
    </r>
    <r>
      <rPr>
        <sz val="10"/>
        <color theme="1"/>
        <rFont val="Barlow"/>
      </rPr>
      <t xml:space="preserve">verproduction (overproductie) </t>
    </r>
  </si>
  <si>
    <r>
      <t>O</t>
    </r>
    <r>
      <rPr>
        <sz val="10"/>
        <color theme="1"/>
        <rFont val="Barlow"/>
      </rPr>
      <t>verprocessing (overbewerking)</t>
    </r>
  </si>
  <si>
    <r>
      <t>D</t>
    </r>
    <r>
      <rPr>
        <sz val="10"/>
        <color theme="1"/>
        <rFont val="Barlow"/>
      </rPr>
      <t>efects (defecten/fouten)</t>
    </r>
  </si>
  <si>
    <r>
      <t>S</t>
    </r>
    <r>
      <rPr>
        <sz val="10"/>
        <color theme="1"/>
        <rFont val="Barlow"/>
      </rPr>
      <t>kills (Talent)</t>
    </r>
  </si>
  <si>
    <t>VSM (simpel)</t>
  </si>
  <si>
    <t>lean</t>
  </si>
  <si>
    <t>excel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</si>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</sst>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7F7F7"/>
      <name val="Barlow"/>
    </font>
    <font>
      <b/>
      <sz val="11"/>
      <color rgb="FFF7F7F7"/>
      <name val="Barlow"/>
    </font>
    <font>
      <sz val="11"/>
      <color rgb="FFF7F7F7"/>
      <name val="Barlow"/>
    </font>
    <font>
      <b/>
      <i/>
      <sz val="18"/>
      <color theme="1"/>
      <name val="Barlow"/>
    </font>
    <font>
      <sz val="11"/>
      <color theme="1"/>
      <name val="Barlow"/>
    </font>
    <font>
      <sz val="10"/>
      <color theme="1"/>
      <name val="Barlow"/>
    </font>
    <font>
      <sz val="8"/>
      <name val="Calibri"/>
      <family val="2"/>
      <scheme val="minor"/>
    </font>
    <font>
      <b/>
      <sz val="11"/>
      <color theme="1"/>
      <name val="Barlow"/>
    </font>
    <font>
      <b/>
      <sz val="10"/>
      <color theme="1"/>
      <name val="Barlow"/>
    </font>
    <font>
      <b/>
      <sz val="12"/>
      <color theme="1"/>
      <name val="Barlow"/>
    </font>
    <font>
      <b/>
      <sz val="12"/>
      <color rgb="FFF7F7F7"/>
      <name val="Barlow"/>
    </font>
    <font>
      <i/>
      <sz val="10"/>
      <color theme="1"/>
      <name val="Barlow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365B6D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EDEFF2"/>
        <bgColor indexed="64"/>
      </patternFill>
    </fill>
    <fill>
      <patternFill patternType="solid">
        <fgColor rgb="FF8CCDB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3" borderId="0" xfId="0" applyFont="1" applyFill="1" applyAlignment="1" applyProtection="1">
      <alignment horizontal="left" vertical="center"/>
      <protection hidden="1"/>
    </xf>
    <xf numFmtId="0" fontId="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2" fillId="3" borderId="0" xfId="0" applyFont="1" applyFill="1" applyAlignment="1">
      <alignment horizontal="left" vertical="center"/>
    </xf>
    <xf numFmtId="0" fontId="6" fillId="5" borderId="0" xfId="0" applyFont="1" applyFill="1"/>
    <xf numFmtId="0" fontId="7" fillId="5" borderId="0" xfId="0" applyFont="1" applyFill="1"/>
    <xf numFmtId="0" fontId="6" fillId="0" borderId="0" xfId="0" applyFont="1"/>
    <xf numFmtId="0" fontId="3" fillId="3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4" borderId="12" xfId="0" applyFont="1" applyFill="1" applyBorder="1" applyAlignment="1" applyProtection="1">
      <alignment horizontal="left" vertical="center" indent="1"/>
      <protection locked="0"/>
    </xf>
    <xf numFmtId="0" fontId="7" fillId="4" borderId="15" xfId="0" applyFont="1" applyFill="1" applyBorder="1" applyAlignment="1" applyProtection="1">
      <alignment horizontal="left" vertical="center" indent="1"/>
      <protection locked="0"/>
    </xf>
    <xf numFmtId="0" fontId="7" fillId="4" borderId="18" xfId="0" applyFont="1" applyFill="1" applyBorder="1" applyAlignment="1" applyProtection="1">
      <alignment horizontal="left" vertical="center" indent="1"/>
      <protection locked="0"/>
    </xf>
    <xf numFmtId="0" fontId="6" fillId="4" borderId="21" xfId="0" applyFont="1" applyFill="1" applyBorder="1"/>
    <xf numFmtId="0" fontId="6" fillId="4" borderId="28" xfId="0" applyFont="1" applyFill="1" applyBorder="1"/>
    <xf numFmtId="0" fontId="6" fillId="4" borderId="30" xfId="0" applyFont="1" applyFill="1" applyBorder="1"/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7" fillId="4" borderId="27" xfId="0" applyFont="1" applyFill="1" applyBorder="1"/>
    <xf numFmtId="0" fontId="7" fillId="4" borderId="28" xfId="0" applyFont="1" applyFill="1" applyBorder="1"/>
    <xf numFmtId="0" fontId="6" fillId="4" borderId="27" xfId="0" applyFont="1" applyFill="1" applyBorder="1"/>
    <xf numFmtId="0" fontId="6" fillId="5" borderId="0" xfId="0" applyFont="1" applyFill="1" applyBorder="1"/>
    <xf numFmtId="0" fontId="6" fillId="4" borderId="29" xfId="0" applyFont="1" applyFill="1" applyBorder="1"/>
    <xf numFmtId="0" fontId="12" fillId="3" borderId="10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9" fontId="11" fillId="4" borderId="22" xfId="1" applyNumberFormat="1" applyFont="1" applyFill="1" applyBorder="1" applyAlignment="1">
      <alignment horizontal="center" vertical="center"/>
    </xf>
    <xf numFmtId="9" fontId="11" fillId="4" borderId="23" xfId="1" applyFont="1" applyFill="1" applyBorder="1" applyAlignment="1">
      <alignment horizontal="center" vertical="center"/>
    </xf>
    <xf numFmtId="9" fontId="11" fillId="4" borderId="24" xfId="1" applyFont="1" applyFill="1" applyBorder="1" applyAlignment="1">
      <alignment horizontal="center" vertical="center"/>
    </xf>
    <xf numFmtId="0" fontId="13" fillId="5" borderId="0" xfId="0" applyFont="1" applyFill="1"/>
    <xf numFmtId="0" fontId="6" fillId="4" borderId="25" xfId="0" applyFont="1" applyFill="1" applyBorder="1" applyAlignment="1">
      <alignment horizontal="left" indent="1"/>
    </xf>
    <xf numFmtId="0" fontId="6" fillId="4" borderId="26" xfId="0" applyFont="1" applyFill="1" applyBorder="1" applyAlignment="1">
      <alignment horizontal="left" indent="1"/>
    </xf>
    <xf numFmtId="0" fontId="10" fillId="4" borderId="31" xfId="0" applyFont="1" applyFill="1" applyBorder="1" applyAlignment="1">
      <alignment horizontal="left" indent="1"/>
    </xf>
    <xf numFmtId="0" fontId="10" fillId="4" borderId="15" xfId="0" applyFont="1" applyFill="1" applyBorder="1" applyAlignment="1">
      <alignment horizontal="left" indent="1"/>
    </xf>
    <xf numFmtId="0" fontId="10" fillId="4" borderId="18" xfId="0" applyFont="1" applyFill="1" applyBorder="1" applyAlignment="1">
      <alignment horizontal="left" indent="1"/>
    </xf>
    <xf numFmtId="0" fontId="3" fillId="2" borderId="4" xfId="0" applyFont="1" applyFill="1" applyBorder="1" applyAlignment="1">
      <alignment horizontal="left" vertical="center" indent="1"/>
    </xf>
    <xf numFmtId="0" fontId="3" fillId="8" borderId="4" xfId="0" applyFont="1" applyFill="1" applyBorder="1" applyAlignment="1">
      <alignment horizontal="left" vertical="center" indent="1"/>
    </xf>
    <xf numFmtId="0" fontId="3" fillId="7" borderId="6" xfId="0" applyFont="1" applyFill="1" applyBorder="1" applyAlignment="1">
      <alignment horizontal="left" vertical="center" inden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left" indent="1"/>
    </xf>
    <xf numFmtId="0" fontId="13" fillId="4" borderId="17" xfId="0" applyFont="1" applyFill="1" applyBorder="1" applyAlignment="1">
      <alignment horizontal="left" indent="1"/>
    </xf>
    <xf numFmtId="0" fontId="13" fillId="4" borderId="20" xfId="0" applyFont="1" applyFill="1" applyBorder="1" applyAlignment="1">
      <alignment horizontal="left" indent="1"/>
    </xf>
    <xf numFmtId="0" fontId="9" fillId="6" borderId="7" xfId="0" applyFont="1" applyFill="1" applyBorder="1" applyAlignment="1">
      <alignment horizontal="left" indent="1"/>
    </xf>
    <xf numFmtId="0" fontId="9" fillId="6" borderId="5" xfId="0" applyFont="1" applyFill="1" applyBorder="1" applyAlignment="1">
      <alignment horizontal="left" indent="1"/>
    </xf>
    <xf numFmtId="0" fontId="5" fillId="4" borderId="0" xfId="0" applyFont="1" applyFill="1" applyAlignment="1" applyProtection="1">
      <alignment horizontal="left" vertical="center"/>
      <protection locked="0"/>
    </xf>
    <xf numFmtId="0" fontId="9" fillId="6" borderId="6" xfId="0" applyFont="1" applyFill="1" applyBorder="1" applyAlignment="1">
      <alignment horizontal="left" vertical="center" indent="1"/>
    </xf>
    <xf numFmtId="0" fontId="9" fillId="6" borderId="8" xfId="0" applyFont="1" applyFill="1" applyBorder="1" applyAlignment="1">
      <alignment horizontal="left" vertical="center" indent="1"/>
    </xf>
    <xf numFmtId="0" fontId="6" fillId="4" borderId="7" xfId="0" applyFont="1" applyFill="1" applyBorder="1" applyAlignment="1">
      <alignment horizontal="left" vertical="center" indent="1"/>
    </xf>
    <xf numFmtId="0" fontId="6" fillId="4" borderId="9" xfId="0" applyFont="1" applyFill="1" applyBorder="1" applyAlignment="1">
      <alignment horizontal="left" vertical="center" indent="1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5"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theme="5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66FF"/>
      <color rgb="FFFF00FF"/>
      <color rgb="FFF7F7F7"/>
      <color rgb="FF8CCDB0"/>
      <color rgb="FFEDEFF2"/>
      <color rgb="FF365B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eaninexcel.n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784412</xdr:colOff>
      <xdr:row>1</xdr:row>
      <xdr:rowOff>78442</xdr:rowOff>
    </xdr:from>
    <xdr:to>
      <xdr:col>6</xdr:col>
      <xdr:colOff>885069</xdr:colOff>
      <xdr:row>1</xdr:row>
      <xdr:rowOff>278077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9F312-DD89-4891-BF8D-C50D57CE20B7}"/>
            </a:ext>
          </a:extLst>
        </xdr:cNvPr>
        <xdr:cNvSpPr txBox="1"/>
      </xdr:nvSpPr>
      <xdr:spPr>
        <a:xfrm>
          <a:off x="6364941" y="224118"/>
          <a:ext cx="1075569" cy="199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 u="none">
              <a:latin typeface="Barlow" panose="00000500000000000000" pitchFamily="2" charset="0"/>
            </a:rPr>
            <a:t>leaninexcel.nl</a:t>
          </a:r>
          <a:endParaRPr lang="en-NL" sz="1100" b="1" u="none">
            <a:latin typeface="Barlow" panose="00000500000000000000" pitchFamily="2" charset="0"/>
          </a:endParaRPr>
        </a:p>
      </xdr:txBody>
    </xdr:sp>
    <xdr:clientData/>
  </xdr:twoCellAnchor>
  <xdr:twoCellAnchor editAs="absolute">
    <xdr:from>
      <xdr:col>15</xdr:col>
      <xdr:colOff>5419164</xdr:colOff>
      <xdr:row>6</xdr:row>
      <xdr:rowOff>40342</xdr:rowOff>
    </xdr:from>
    <xdr:to>
      <xdr:col>16</xdr:col>
      <xdr:colOff>6527</xdr:colOff>
      <xdr:row>6</xdr:row>
      <xdr:rowOff>239977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CD94C-9316-40EF-8678-1B3D02E93A64}"/>
            </a:ext>
          </a:extLst>
        </xdr:cNvPr>
        <xdr:cNvSpPr txBox="1"/>
      </xdr:nvSpPr>
      <xdr:spPr>
        <a:xfrm>
          <a:off x="16210429" y="1564342"/>
          <a:ext cx="1075569" cy="199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 u="none">
              <a:latin typeface="Barlow" panose="00000500000000000000" pitchFamily="2" charset="0"/>
            </a:rPr>
            <a:t>leaninexcel.nl</a:t>
          </a:r>
          <a:endParaRPr lang="en-NL" sz="1100" b="1" u="none">
            <a:latin typeface="Barlow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D3CC-7FFF-47F0-B339-6CF9DFC9D246}">
  <dimension ref="A1:T29"/>
  <sheetViews>
    <sheetView tabSelected="1" zoomScale="85" zoomScaleNormal="85" workbookViewId="0">
      <selection activeCell="S1" sqref="S1:XFD1048576"/>
    </sheetView>
  </sheetViews>
  <sheetFormatPr defaultColWidth="0" defaultRowHeight="18" zeroHeight="1" x14ac:dyDescent="0.35"/>
  <cols>
    <col min="1" max="1" width="5" style="7" customWidth="1"/>
    <col min="2" max="2" width="21.140625" style="7" customWidth="1"/>
    <col min="3" max="3" width="28.28515625" style="7" customWidth="1"/>
    <col min="4" max="7" width="14.5703125" style="7" customWidth="1"/>
    <col min="8" max="8" width="8.28515625" style="7" customWidth="1"/>
    <col min="9" max="12" width="4.28515625" style="7" hidden="1" customWidth="1"/>
    <col min="13" max="13" width="5.42578125" style="7" customWidth="1"/>
    <col min="14" max="14" width="5" style="7" customWidth="1"/>
    <col min="15" max="15" width="30.28515625" style="7" customWidth="1"/>
    <col min="16" max="16" width="97.28515625" style="7" customWidth="1"/>
    <col min="17" max="17" width="5" style="7" customWidth="1"/>
    <col min="18" max="18" width="5.140625" style="7" customWidth="1"/>
    <col min="19" max="19" width="17.28515625" style="7" hidden="1"/>
    <col min="20" max="20" width="3.85546875" style="7" hidden="1"/>
    <col min="21" max="16384" width="9.140625" style="7" hidden="1"/>
  </cols>
  <sheetData>
    <row r="1" spans="2:17" s="3" customFormat="1" ht="11.25" customHeight="1" x14ac:dyDescent="0.35">
      <c r="B1" s="1"/>
      <c r="C1" s="2"/>
    </row>
    <row r="2" spans="2:17" s="3" customFormat="1" ht="27.75" x14ac:dyDescent="0.35">
      <c r="B2" s="4" t="s">
        <v>74</v>
      </c>
      <c r="C2" s="50" t="s">
        <v>5</v>
      </c>
      <c r="D2" s="50"/>
      <c r="E2" s="50"/>
    </row>
    <row r="3" spans="2:17" s="3" customFormat="1" ht="16.5" customHeight="1" x14ac:dyDescent="0.35">
      <c r="B3" s="1"/>
      <c r="C3" s="2"/>
    </row>
    <row r="4" spans="2:17" s="5" customFormat="1" ht="18.75" thickBot="1" x14ac:dyDescent="0.4"/>
    <row r="5" spans="2:17" s="5" customFormat="1" ht="19.5" thickBot="1" x14ac:dyDescent="0.4">
      <c r="C5" s="27" t="s">
        <v>53</v>
      </c>
      <c r="D5" s="28">
        <f>SUM($D$8:$D$28)</f>
        <v>170</v>
      </c>
      <c r="E5" s="29">
        <f>SUMPRODUCT($D$8:$D$28,I$8:I$28)</f>
        <v>65</v>
      </c>
      <c r="F5" s="29">
        <f t="shared" ref="F5" si="0">SUMPRODUCT($D$8:$D$28,J$8:J$28)</f>
        <v>60</v>
      </c>
      <c r="G5" s="30">
        <f>SUMPRODUCT($D$8:$D$28,K$8:K$28)</f>
        <v>60</v>
      </c>
    </row>
    <row r="6" spans="2:17" s="5" customFormat="1" ht="26.25" customHeight="1" thickBot="1" x14ac:dyDescent="0.4">
      <c r="C6" s="27" t="s">
        <v>54</v>
      </c>
      <c r="D6" s="31">
        <f>SUM(E5:G5)/D5</f>
        <v>1.088235294117647</v>
      </c>
      <c r="E6" s="32">
        <f>E5/$D$5</f>
        <v>0.38235294117647056</v>
      </c>
      <c r="F6" s="32">
        <f t="shared" ref="F6:G6" si="1">F5/$D$5</f>
        <v>0.35294117647058826</v>
      </c>
      <c r="G6" s="33">
        <f t="shared" si="1"/>
        <v>0.35294117647058826</v>
      </c>
    </row>
    <row r="7" spans="2:17" s="5" customFormat="1" ht="22.5" customHeight="1" thickBot="1" x14ac:dyDescent="0.4">
      <c r="B7" s="8" t="s">
        <v>12</v>
      </c>
      <c r="C7" s="9" t="s">
        <v>35</v>
      </c>
      <c r="D7" s="9" t="s">
        <v>34</v>
      </c>
      <c r="E7" s="10" t="s">
        <v>13</v>
      </c>
      <c r="F7" s="11" t="s">
        <v>14</v>
      </c>
      <c r="G7" s="12" t="s">
        <v>15</v>
      </c>
      <c r="N7" s="19"/>
      <c r="O7" s="20"/>
      <c r="P7" s="20"/>
      <c r="Q7" s="21"/>
    </row>
    <row r="8" spans="2:17" s="6" customFormat="1" ht="18" customHeight="1" thickBot="1" x14ac:dyDescent="0.3">
      <c r="B8" s="13" t="s">
        <v>16</v>
      </c>
      <c r="C8" s="55"/>
      <c r="D8" s="55">
        <v>5</v>
      </c>
      <c r="E8" s="55" t="s">
        <v>61</v>
      </c>
      <c r="F8" s="55"/>
      <c r="G8" s="56"/>
      <c r="I8" s="6">
        <f>IF(ISBLANK(E8),0,1)</f>
        <v>1</v>
      </c>
      <c r="J8" s="6">
        <f t="shared" ref="J8:J28" si="2">IF(ISBLANK(F8),0,1)</f>
        <v>0</v>
      </c>
      <c r="K8" s="6">
        <f t="shared" ref="K8:K28" si="3">IF(ISBLANK(G8),0,1)</f>
        <v>0</v>
      </c>
      <c r="L8" s="34">
        <f>SUM(I8:K8)</f>
        <v>1</v>
      </c>
      <c r="N8" s="22"/>
      <c r="O8" s="43" t="s">
        <v>11</v>
      </c>
      <c r="P8" s="44" t="s">
        <v>9</v>
      </c>
      <c r="Q8" s="23"/>
    </row>
    <row r="9" spans="2:17" s="6" customFormat="1" ht="18" customHeight="1" x14ac:dyDescent="0.35">
      <c r="B9" s="14" t="s">
        <v>17</v>
      </c>
      <c r="C9" s="57"/>
      <c r="D9" s="57">
        <v>5</v>
      </c>
      <c r="E9" s="57"/>
      <c r="F9" s="57" t="s">
        <v>75</v>
      </c>
      <c r="G9" s="58"/>
      <c r="I9" s="6">
        <f t="shared" ref="I9:I28" si="4">IF(ISBLANK(E9),0,1)</f>
        <v>0</v>
      </c>
      <c r="J9" s="6">
        <f t="shared" si="2"/>
        <v>1</v>
      </c>
      <c r="K9" s="6">
        <f t="shared" si="3"/>
        <v>0</v>
      </c>
      <c r="L9" s="34">
        <f t="shared" ref="L9:L28" si="5">SUM(I9:K9)</f>
        <v>1</v>
      </c>
      <c r="N9" s="22"/>
      <c r="O9" s="42" t="s">
        <v>1</v>
      </c>
      <c r="P9" s="48" t="s">
        <v>6</v>
      </c>
      <c r="Q9" s="23"/>
    </row>
    <row r="10" spans="2:17" s="5" customFormat="1" ht="18" customHeight="1" x14ac:dyDescent="0.35">
      <c r="B10" s="14" t="s">
        <v>18</v>
      </c>
      <c r="C10" s="59"/>
      <c r="D10" s="59">
        <v>5</v>
      </c>
      <c r="E10" s="59"/>
      <c r="F10" s="59"/>
      <c r="G10" s="60" t="s">
        <v>55</v>
      </c>
      <c r="I10" s="6">
        <f t="shared" si="4"/>
        <v>0</v>
      </c>
      <c r="J10" s="6">
        <f t="shared" si="2"/>
        <v>0</v>
      </c>
      <c r="K10" s="6">
        <f t="shared" si="3"/>
        <v>1</v>
      </c>
      <c r="L10" s="34">
        <f t="shared" si="5"/>
        <v>1</v>
      </c>
      <c r="N10" s="24"/>
      <c r="O10" s="51" t="s">
        <v>2</v>
      </c>
      <c r="P10" s="35" t="s">
        <v>38</v>
      </c>
      <c r="Q10" s="17"/>
    </row>
    <row r="11" spans="2:17" s="5" customFormat="1" ht="18" customHeight="1" thickBot="1" x14ac:dyDescent="0.4">
      <c r="B11" s="14" t="s">
        <v>19</v>
      </c>
      <c r="C11" s="59"/>
      <c r="D11" s="57">
        <v>5</v>
      </c>
      <c r="E11" s="59" t="s">
        <v>59</v>
      </c>
      <c r="F11" s="59"/>
      <c r="G11" s="60"/>
      <c r="I11" s="6">
        <f t="shared" si="4"/>
        <v>1</v>
      </c>
      <c r="J11" s="6">
        <f t="shared" si="2"/>
        <v>0</v>
      </c>
      <c r="K11" s="6">
        <f t="shared" si="3"/>
        <v>0</v>
      </c>
      <c r="L11" s="34">
        <f t="shared" si="5"/>
        <v>1</v>
      </c>
      <c r="N11" s="24"/>
      <c r="O11" s="52"/>
      <c r="P11" s="36" t="s">
        <v>39</v>
      </c>
      <c r="Q11" s="17"/>
    </row>
    <row r="12" spans="2:17" s="5" customFormat="1" ht="18" customHeight="1" thickBot="1" x14ac:dyDescent="0.4">
      <c r="B12" s="14" t="s">
        <v>20</v>
      </c>
      <c r="C12" s="59"/>
      <c r="D12" s="59">
        <v>5</v>
      </c>
      <c r="E12" s="59"/>
      <c r="F12" s="59" t="s">
        <v>56</v>
      </c>
      <c r="G12" s="60"/>
      <c r="I12" s="6">
        <f t="shared" si="4"/>
        <v>0</v>
      </c>
      <c r="J12" s="6">
        <f t="shared" si="2"/>
        <v>1</v>
      </c>
      <c r="K12" s="6">
        <f t="shared" si="3"/>
        <v>0</v>
      </c>
      <c r="L12" s="34">
        <f t="shared" si="5"/>
        <v>1</v>
      </c>
      <c r="N12" s="24"/>
      <c r="O12" s="25"/>
      <c r="P12" s="25"/>
      <c r="Q12" s="17"/>
    </row>
    <row r="13" spans="2:17" s="5" customFormat="1" ht="18" customHeight="1" x14ac:dyDescent="0.35">
      <c r="B13" s="14" t="s">
        <v>21</v>
      </c>
      <c r="C13" s="59"/>
      <c r="D13" s="57">
        <v>5</v>
      </c>
      <c r="E13" s="59"/>
      <c r="F13" s="59"/>
      <c r="G13" s="60" t="s">
        <v>56</v>
      </c>
      <c r="I13" s="6">
        <f t="shared" si="4"/>
        <v>0</v>
      </c>
      <c r="J13" s="6">
        <f t="shared" si="2"/>
        <v>0</v>
      </c>
      <c r="K13" s="6">
        <f t="shared" si="3"/>
        <v>1</v>
      </c>
      <c r="L13" s="34">
        <f t="shared" si="5"/>
        <v>1</v>
      </c>
      <c r="N13" s="24"/>
      <c r="O13" s="41" t="s">
        <v>4</v>
      </c>
      <c r="P13" s="49" t="s">
        <v>7</v>
      </c>
      <c r="Q13" s="17"/>
    </row>
    <row r="14" spans="2:17" s="5" customFormat="1" ht="18" customHeight="1" x14ac:dyDescent="0.35">
      <c r="B14" s="14" t="s">
        <v>22</v>
      </c>
      <c r="C14" s="59"/>
      <c r="D14" s="59">
        <v>5</v>
      </c>
      <c r="E14" s="59"/>
      <c r="F14" s="59" t="s">
        <v>64</v>
      </c>
      <c r="G14" s="60"/>
      <c r="I14" s="6">
        <f t="shared" si="4"/>
        <v>0</v>
      </c>
      <c r="J14" s="6">
        <f t="shared" si="2"/>
        <v>1</v>
      </c>
      <c r="K14" s="6">
        <f t="shared" si="3"/>
        <v>0</v>
      </c>
      <c r="L14" s="34">
        <f t="shared" si="5"/>
        <v>1</v>
      </c>
      <c r="N14" s="24"/>
      <c r="O14" s="51" t="s">
        <v>0</v>
      </c>
      <c r="P14" s="53" t="s">
        <v>40</v>
      </c>
      <c r="Q14" s="17"/>
    </row>
    <row r="15" spans="2:17" s="5" customFormat="1" ht="18" customHeight="1" thickBot="1" x14ac:dyDescent="0.4">
      <c r="B15" s="14" t="s">
        <v>23</v>
      </c>
      <c r="C15" s="59"/>
      <c r="D15" s="57">
        <v>5</v>
      </c>
      <c r="E15" s="59" t="s">
        <v>42</v>
      </c>
      <c r="F15" s="59"/>
      <c r="G15" s="60"/>
      <c r="I15" s="6">
        <f t="shared" si="4"/>
        <v>1</v>
      </c>
      <c r="J15" s="6">
        <f t="shared" si="2"/>
        <v>0</v>
      </c>
      <c r="K15" s="6">
        <f t="shared" si="3"/>
        <v>0</v>
      </c>
      <c r="L15" s="34">
        <f t="shared" si="5"/>
        <v>1</v>
      </c>
      <c r="N15" s="24"/>
      <c r="O15" s="52"/>
      <c r="P15" s="54"/>
      <c r="Q15" s="17"/>
    </row>
    <row r="16" spans="2:17" s="5" customFormat="1" ht="18" customHeight="1" thickBot="1" x14ac:dyDescent="0.4">
      <c r="B16" s="14" t="s">
        <v>24</v>
      </c>
      <c r="C16" s="59"/>
      <c r="D16" s="59">
        <v>5</v>
      </c>
      <c r="E16" s="59"/>
      <c r="F16" s="59"/>
      <c r="G16" s="60" t="s">
        <v>57</v>
      </c>
      <c r="I16" s="6">
        <f t="shared" si="4"/>
        <v>0</v>
      </c>
      <c r="J16" s="6">
        <f t="shared" si="2"/>
        <v>0</v>
      </c>
      <c r="K16" s="6">
        <f t="shared" si="3"/>
        <v>1</v>
      </c>
      <c r="L16" s="34">
        <f t="shared" si="5"/>
        <v>1</v>
      </c>
      <c r="N16" s="24"/>
      <c r="O16" s="25"/>
      <c r="P16" s="25"/>
      <c r="Q16" s="17"/>
    </row>
    <row r="17" spans="2:17" s="5" customFormat="1" ht="18" customHeight="1" x14ac:dyDescent="0.35">
      <c r="B17" s="14" t="s">
        <v>25</v>
      </c>
      <c r="C17" s="59"/>
      <c r="D17" s="57">
        <v>5</v>
      </c>
      <c r="E17" s="59" t="s">
        <v>59</v>
      </c>
      <c r="F17" s="59"/>
      <c r="G17" s="60"/>
      <c r="I17" s="6">
        <f t="shared" si="4"/>
        <v>1</v>
      </c>
      <c r="J17" s="6">
        <f t="shared" si="2"/>
        <v>0</v>
      </c>
      <c r="K17" s="6">
        <f t="shared" si="3"/>
        <v>0</v>
      </c>
      <c r="L17" s="34">
        <f t="shared" si="5"/>
        <v>1</v>
      </c>
      <c r="N17" s="24"/>
      <c r="O17" s="40" t="s">
        <v>3</v>
      </c>
      <c r="P17" s="49" t="s">
        <v>8</v>
      </c>
      <c r="Q17" s="17"/>
    </row>
    <row r="18" spans="2:17" s="5" customFormat="1" ht="18" customHeight="1" x14ac:dyDescent="0.35">
      <c r="B18" s="14" t="s">
        <v>26</v>
      </c>
      <c r="C18" s="59"/>
      <c r="D18" s="59">
        <v>10</v>
      </c>
      <c r="E18" s="59"/>
      <c r="F18" s="59"/>
      <c r="G18" s="60" t="s">
        <v>58</v>
      </c>
      <c r="I18" s="6">
        <f t="shared" si="4"/>
        <v>0</v>
      </c>
      <c r="J18" s="6">
        <f t="shared" si="2"/>
        <v>0</v>
      </c>
      <c r="K18" s="6">
        <f t="shared" si="3"/>
        <v>1</v>
      </c>
      <c r="L18" s="34">
        <f t="shared" si="5"/>
        <v>1</v>
      </c>
      <c r="N18" s="24"/>
      <c r="O18" s="51" t="s">
        <v>10</v>
      </c>
      <c r="P18" s="53" t="s">
        <v>41</v>
      </c>
      <c r="Q18" s="17"/>
    </row>
    <row r="19" spans="2:17" s="5" customFormat="1" ht="18" customHeight="1" thickBot="1" x14ac:dyDescent="0.4">
      <c r="B19" s="14" t="s">
        <v>27</v>
      </c>
      <c r="C19" s="59"/>
      <c r="D19" s="59">
        <v>10</v>
      </c>
      <c r="E19" s="59"/>
      <c r="F19" s="59"/>
      <c r="G19" s="60" t="s">
        <v>59</v>
      </c>
      <c r="I19" s="6">
        <f t="shared" si="4"/>
        <v>0</v>
      </c>
      <c r="J19" s="6">
        <f t="shared" si="2"/>
        <v>0</v>
      </c>
      <c r="K19" s="6">
        <f t="shared" si="3"/>
        <v>1</v>
      </c>
      <c r="L19" s="34">
        <f t="shared" si="5"/>
        <v>1</v>
      </c>
      <c r="N19" s="24"/>
      <c r="O19" s="52"/>
      <c r="P19" s="54"/>
      <c r="Q19" s="17"/>
    </row>
    <row r="20" spans="2:17" s="5" customFormat="1" ht="18" customHeight="1" x14ac:dyDescent="0.35">
      <c r="B20" s="14" t="s">
        <v>28</v>
      </c>
      <c r="C20" s="59"/>
      <c r="D20" s="59">
        <v>10</v>
      </c>
      <c r="E20" s="59" t="s">
        <v>52</v>
      </c>
      <c r="F20" s="59"/>
      <c r="G20" s="60"/>
      <c r="I20" s="6">
        <f t="shared" si="4"/>
        <v>1</v>
      </c>
      <c r="J20" s="6">
        <f t="shared" si="2"/>
        <v>0</v>
      </c>
      <c r="K20" s="6">
        <f t="shared" si="3"/>
        <v>0</v>
      </c>
      <c r="L20" s="34">
        <f t="shared" si="5"/>
        <v>1</v>
      </c>
      <c r="N20" s="24"/>
      <c r="O20" s="37" t="s">
        <v>66</v>
      </c>
      <c r="P20" s="45" t="s">
        <v>48</v>
      </c>
      <c r="Q20" s="17"/>
    </row>
    <row r="21" spans="2:17" s="5" customFormat="1" ht="18" customHeight="1" x14ac:dyDescent="0.35">
      <c r="B21" s="14" t="s">
        <v>29</v>
      </c>
      <c r="C21" s="59"/>
      <c r="D21" s="59">
        <v>10</v>
      </c>
      <c r="E21" s="59"/>
      <c r="F21" s="59"/>
      <c r="G21" s="60" t="s">
        <v>59</v>
      </c>
      <c r="I21" s="6">
        <f t="shared" si="4"/>
        <v>0</v>
      </c>
      <c r="J21" s="6">
        <f t="shared" si="2"/>
        <v>0</v>
      </c>
      <c r="K21" s="6">
        <f t="shared" si="3"/>
        <v>1</v>
      </c>
      <c r="L21" s="34">
        <f t="shared" si="5"/>
        <v>1</v>
      </c>
      <c r="N21" s="24"/>
      <c r="O21" s="38" t="s">
        <v>67</v>
      </c>
      <c r="P21" s="46" t="s">
        <v>47</v>
      </c>
      <c r="Q21" s="17"/>
    </row>
    <row r="22" spans="2:17" s="5" customFormat="1" ht="18" customHeight="1" x14ac:dyDescent="0.35">
      <c r="B22" s="14" t="s">
        <v>30</v>
      </c>
      <c r="C22" s="59"/>
      <c r="D22" s="59">
        <v>10</v>
      </c>
      <c r="E22" s="59" t="s">
        <v>56</v>
      </c>
      <c r="F22" s="59"/>
      <c r="G22" s="60"/>
      <c r="I22" s="6">
        <f t="shared" si="4"/>
        <v>1</v>
      </c>
      <c r="J22" s="6">
        <f t="shared" si="2"/>
        <v>0</v>
      </c>
      <c r="K22" s="6">
        <f t="shared" si="3"/>
        <v>0</v>
      </c>
      <c r="L22" s="34">
        <f t="shared" si="5"/>
        <v>1</v>
      </c>
      <c r="N22" s="24"/>
      <c r="O22" s="38" t="s">
        <v>68</v>
      </c>
      <c r="P22" s="46" t="s">
        <v>46</v>
      </c>
      <c r="Q22" s="17"/>
    </row>
    <row r="23" spans="2:17" s="5" customFormat="1" ht="18" customHeight="1" x14ac:dyDescent="0.35">
      <c r="B23" s="14" t="s">
        <v>31</v>
      </c>
      <c r="C23" s="59"/>
      <c r="D23" s="59">
        <v>10</v>
      </c>
      <c r="E23" s="59" t="s">
        <v>62</v>
      </c>
      <c r="F23" s="59"/>
      <c r="G23" s="60"/>
      <c r="I23" s="6">
        <f t="shared" si="4"/>
        <v>1</v>
      </c>
      <c r="J23" s="6">
        <f t="shared" si="2"/>
        <v>0</v>
      </c>
      <c r="K23" s="6">
        <f t="shared" si="3"/>
        <v>0</v>
      </c>
      <c r="L23" s="34">
        <f t="shared" si="5"/>
        <v>1</v>
      </c>
      <c r="N23" s="24"/>
      <c r="O23" s="38" t="s">
        <v>69</v>
      </c>
      <c r="P23" s="46" t="s">
        <v>45</v>
      </c>
      <c r="Q23" s="17"/>
    </row>
    <row r="24" spans="2:17" s="5" customFormat="1" ht="18" customHeight="1" x14ac:dyDescent="0.35">
      <c r="B24" s="14" t="s">
        <v>32</v>
      </c>
      <c r="C24" s="59"/>
      <c r="D24" s="59">
        <v>10</v>
      </c>
      <c r="E24" s="59"/>
      <c r="F24" s="59"/>
      <c r="G24" s="60" t="s">
        <v>52</v>
      </c>
      <c r="I24" s="6">
        <f t="shared" si="4"/>
        <v>0</v>
      </c>
      <c r="J24" s="6">
        <f t="shared" si="2"/>
        <v>0</v>
      </c>
      <c r="K24" s="6">
        <f t="shared" si="3"/>
        <v>1</v>
      </c>
      <c r="L24" s="34">
        <f t="shared" si="5"/>
        <v>1</v>
      </c>
      <c r="N24" s="24"/>
      <c r="O24" s="38" t="s">
        <v>70</v>
      </c>
      <c r="P24" s="46" t="s">
        <v>44</v>
      </c>
      <c r="Q24" s="17"/>
    </row>
    <row r="25" spans="2:17" s="5" customFormat="1" ht="18" customHeight="1" x14ac:dyDescent="0.35">
      <c r="B25" s="14" t="s">
        <v>33</v>
      </c>
      <c r="C25" s="59"/>
      <c r="D25" s="57">
        <v>15</v>
      </c>
      <c r="E25" s="59"/>
      <c r="F25" s="59" t="s">
        <v>76</v>
      </c>
      <c r="G25" s="60"/>
      <c r="I25" s="6">
        <f t="shared" si="4"/>
        <v>0</v>
      </c>
      <c r="J25" s="6">
        <f t="shared" si="2"/>
        <v>1</v>
      </c>
      <c r="K25" s="6">
        <f t="shared" si="3"/>
        <v>0</v>
      </c>
      <c r="L25" s="34">
        <f t="shared" si="5"/>
        <v>1</v>
      </c>
      <c r="N25" s="24"/>
      <c r="O25" s="38" t="s">
        <v>71</v>
      </c>
      <c r="P25" s="46" t="s">
        <v>43</v>
      </c>
      <c r="Q25" s="17"/>
    </row>
    <row r="26" spans="2:17" s="5" customFormat="1" ht="18" customHeight="1" x14ac:dyDescent="0.35">
      <c r="B26" s="14" t="s">
        <v>36</v>
      </c>
      <c r="C26" s="59"/>
      <c r="D26" s="59">
        <v>15</v>
      </c>
      <c r="E26" s="59" t="s">
        <v>63</v>
      </c>
      <c r="F26" s="59" t="s">
        <v>77</v>
      </c>
      <c r="G26" s="60"/>
      <c r="I26" s="6">
        <f t="shared" si="4"/>
        <v>1</v>
      </c>
      <c r="J26" s="6">
        <f t="shared" si="2"/>
        <v>1</v>
      </c>
      <c r="K26" s="6">
        <f t="shared" si="3"/>
        <v>0</v>
      </c>
      <c r="L26" s="34">
        <f t="shared" si="5"/>
        <v>2</v>
      </c>
      <c r="N26" s="24"/>
      <c r="O26" s="38" t="s">
        <v>72</v>
      </c>
      <c r="P26" s="46" t="s">
        <v>49</v>
      </c>
      <c r="Q26" s="17"/>
    </row>
    <row r="27" spans="2:17" s="5" customFormat="1" ht="18" customHeight="1" thickBot="1" x14ac:dyDescent="0.4">
      <c r="B27" s="14" t="s">
        <v>37</v>
      </c>
      <c r="C27" s="59"/>
      <c r="D27" s="59">
        <v>15</v>
      </c>
      <c r="E27" s="59"/>
      <c r="F27" s="59" t="s">
        <v>65</v>
      </c>
      <c r="G27" s="60"/>
      <c r="I27" s="6">
        <f t="shared" si="4"/>
        <v>0</v>
      </c>
      <c r="J27" s="6">
        <f t="shared" si="2"/>
        <v>1</v>
      </c>
      <c r="K27" s="6">
        <f t="shared" si="3"/>
        <v>0</v>
      </c>
      <c r="L27" s="34">
        <f t="shared" si="5"/>
        <v>1</v>
      </c>
      <c r="N27" s="24"/>
      <c r="O27" s="39" t="s">
        <v>73</v>
      </c>
      <c r="P27" s="47" t="s">
        <v>50</v>
      </c>
      <c r="Q27" s="17"/>
    </row>
    <row r="28" spans="2:17" s="5" customFormat="1" ht="18.75" thickBot="1" x14ac:dyDescent="0.4">
      <c r="B28" s="15" t="s">
        <v>51</v>
      </c>
      <c r="C28" s="61"/>
      <c r="D28" s="61">
        <v>5</v>
      </c>
      <c r="E28" s="61"/>
      <c r="F28" s="61"/>
      <c r="G28" s="62" t="s">
        <v>60</v>
      </c>
      <c r="I28" s="6">
        <f t="shared" si="4"/>
        <v>0</v>
      </c>
      <c r="J28" s="6">
        <f t="shared" si="2"/>
        <v>0</v>
      </c>
      <c r="K28" s="6">
        <f t="shared" si="3"/>
        <v>1</v>
      </c>
      <c r="L28" s="34">
        <f t="shared" si="5"/>
        <v>1</v>
      </c>
      <c r="N28" s="26"/>
      <c r="O28" s="16"/>
      <c r="P28" s="16"/>
      <c r="Q28" s="18"/>
    </row>
    <row r="29" spans="2:17" s="5" customFormat="1" x14ac:dyDescent="0.35"/>
  </sheetData>
  <sheetProtection algorithmName="SHA-512" hashValue="BJr4M6iiywCNa9DyK7zTA9ZE7jC2ah1z/b1Vcms44rd9ghifZX5tQ6rUUyjZ05kP06BV+GGDKYyI+DBVA4STZw==" saltValue="NymqZGJK3FxlhIaZZj5mMQ==" spinCount="100000" sheet="1" objects="1" scenarios="1" formatCells="0" formatColumns="0" formatRows="0" insertColumns="0" insertRows="0" deleteColumns="0" deleteRows="0" sort="0"/>
  <mergeCells count="6">
    <mergeCell ref="C2:E2"/>
    <mergeCell ref="O18:O19"/>
    <mergeCell ref="P18:P19"/>
    <mergeCell ref="P14:P15"/>
    <mergeCell ref="O14:O15"/>
    <mergeCell ref="O10:O11"/>
  </mergeCells>
  <phoneticPr fontId="8" type="noConversion"/>
  <conditionalFormatting sqref="E8:E28">
    <cfRule type="expression" dxfId="4" priority="10">
      <formula>IF(E8&lt;&gt;"",TRUE,FALSE)</formula>
    </cfRule>
  </conditionalFormatting>
  <conditionalFormatting sqref="F8:F28">
    <cfRule type="expression" dxfId="3" priority="9">
      <formula>IF(F8&lt;&gt;"",TRUE,FALSE)</formula>
    </cfRule>
  </conditionalFormatting>
  <conditionalFormatting sqref="G8:G28">
    <cfRule type="expression" dxfId="2" priority="8">
      <formula>IF(G8&lt;&gt;"",TRUE,FALSE)</formula>
    </cfRule>
  </conditionalFormatting>
  <conditionalFormatting sqref="E8:G28">
    <cfRule type="expression" dxfId="1" priority="2">
      <formula>IF($L8&gt;1,TRUE,FALSE)</formula>
    </cfRule>
  </conditionalFormatting>
  <conditionalFormatting sqref="D6">
    <cfRule type="cellIs" dxfId="0" priority="1" operator="greaterThan">
      <formula>100%</formula>
    </cfRule>
  </conditionalFormatting>
  <pageMargins left="0.7" right="0.7" top="0.75" bottom="0.75" header="0.3" footer="0.3"/>
  <pageSetup paperSize="9" scale="86" orientation="landscape" horizontalDpi="4294967293" verticalDpi="0" r:id="rId1"/>
  <rowBreaks count="1" manualBreakCount="1">
    <brk id="29" max="16383" man="1"/>
  </rowBreaks>
  <colBreaks count="1" manualBreakCount="1">
    <brk id="12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VSM-simpel_LeanInExcelNL</vt:lpstr>
      <vt:lpstr>'VSM-simpel_LeanInExcelNL'!Print_Area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Simpele VSM</dc:title>
  <dc:creator>leaninexcel.nl</dc:creator>
  <cp:keywords>leaninexcel.nl</cp:keywords>
  <cp:lastModifiedBy/>
  <dcterms:created xsi:type="dcterms:W3CDTF">2022-10-05T06:36:35Z</dcterms:created>
  <dcterms:modified xsi:type="dcterms:W3CDTF">2022-10-05T10:05:26Z</dcterms:modified>
  <cp:category>leaninexcel.nl</cp:category>
</cp:coreProperties>
</file>